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240" yWindow="525" windowWidth="14805" windowHeight="7590" tabRatio="944"/>
  </bookViews>
  <sheets>
    <sheet name="Содержание" sheetId="1" r:id="rId1"/>
    <sheet name="Двухс.гофрир.трубы из ПЭ" sheetId="2" r:id="rId2"/>
    <sheet name="Двухс.гофрир. трубы из ПЭ_рыжие" sheetId="8" r:id="rId3"/>
    <sheet name="Двухс.гофрир. трубы из ПП" sheetId="9" r:id="rId4"/>
    <sheet name="Многосл.армирован. трубы FD ARM" sheetId="3" r:id="rId5"/>
    <sheet name="Дренажные трубы FD" sheetId="4" r:id="rId6"/>
    <sheet name="Листы ПНД_сварочный пруток FD" sheetId="5" r:id="rId7"/>
    <sheet name="Колодцы FD" sheetId="6" r:id="rId8"/>
    <sheet name="Люки и крышки FD" sheetId="7" r:id="rId9"/>
  </sheets>
  <calcPr calcId="145621" refMode="R1C1"/>
</workbook>
</file>

<file path=xl/calcChain.xml><?xml version="1.0" encoding="utf-8"?>
<calcChain xmlns="http://schemas.openxmlformats.org/spreadsheetml/2006/main">
  <c r="G161" i="2" l="1"/>
  <c r="G160" i="2"/>
  <c r="I83" i="6" l="1"/>
  <c r="I84" i="6"/>
  <c r="I85" i="6"/>
  <c r="I82" i="6"/>
  <c r="I32" i="6"/>
  <c r="I33" i="6"/>
  <c r="I17" i="6"/>
  <c r="I92" i="6"/>
  <c r="G159" i="2" l="1"/>
  <c r="G158" i="2"/>
  <c r="I13" i="9" l="1"/>
  <c r="I14" i="9"/>
  <c r="I20" i="9"/>
  <c r="I16" i="9" l="1"/>
  <c r="G156" i="2" l="1"/>
  <c r="G155" i="2"/>
  <c r="G154" i="2"/>
  <c r="I17" i="9" l="1"/>
  <c r="I60" i="6" l="1"/>
  <c r="I59" i="6"/>
  <c r="I58" i="6"/>
  <c r="I57" i="6"/>
  <c r="I56" i="6"/>
  <c r="I55" i="6"/>
  <c r="I54" i="6"/>
  <c r="I46" i="6"/>
  <c r="I45" i="6"/>
  <c r="I44" i="6"/>
  <c r="I42" i="6"/>
  <c r="I26" i="9" l="1"/>
  <c r="I25" i="9"/>
  <c r="I24" i="9"/>
  <c r="I23" i="9"/>
  <c r="I22" i="9"/>
  <c r="I80" i="6" l="1"/>
  <c r="I78" i="6"/>
  <c r="G152" i="2" l="1"/>
  <c r="I21" i="9" l="1"/>
  <c r="I29" i="9"/>
  <c r="I12" i="9"/>
  <c r="I18" i="9" l="1"/>
  <c r="I85" i="9" l="1"/>
  <c r="I86" i="9"/>
  <c r="I19" i="9" l="1"/>
  <c r="I15" i="9"/>
  <c r="G204" i="2" l="1"/>
  <c r="G205" i="2"/>
  <c r="G206" i="2"/>
  <c r="G203" i="2"/>
  <c r="I49" i="6"/>
  <c r="I53" i="6" l="1"/>
  <c r="I50" i="6"/>
  <c r="I51" i="6"/>
  <c r="I52" i="6"/>
  <c r="I61" i="6"/>
  <c r="I75" i="6"/>
  <c r="I39" i="6" l="1"/>
  <c r="I92" i="9" l="1"/>
  <c r="I91" i="9"/>
  <c r="I90" i="9"/>
  <c r="I89" i="9"/>
  <c r="I88" i="9"/>
  <c r="I87" i="9"/>
  <c r="I45" i="9"/>
  <c r="I44" i="9"/>
  <c r="I43" i="9"/>
  <c r="I42" i="9"/>
  <c r="I41" i="9"/>
  <c r="I40" i="9"/>
  <c r="I100" i="9" l="1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G27" i="4" l="1"/>
  <c r="G26" i="4"/>
  <c r="G195" i="2"/>
  <c r="G183" i="2"/>
  <c r="G177" i="2"/>
  <c r="G193" i="2"/>
  <c r="G181" i="2"/>
  <c r="I35" i="6" l="1"/>
  <c r="G25" i="4"/>
  <c r="H18" i="8"/>
  <c r="G29" i="4"/>
  <c r="G30" i="4"/>
  <c r="G28" i="4"/>
  <c r="G23" i="4"/>
  <c r="G22" i="4"/>
  <c r="G21" i="4"/>
  <c r="G190" i="2" l="1"/>
  <c r="G194" i="2"/>
  <c r="G180" i="2"/>
  <c r="G200" i="2"/>
  <c r="G174" i="2"/>
  <c r="G187" i="2"/>
  <c r="I31" i="9" l="1"/>
  <c r="H13" i="8" l="1"/>
  <c r="I31" i="7" l="1"/>
  <c r="I30" i="7"/>
  <c r="I29" i="7"/>
  <c r="I28" i="7"/>
  <c r="I27" i="7"/>
  <c r="I26" i="7"/>
  <c r="I25" i="7"/>
  <c r="I24" i="7"/>
  <c r="I12" i="7" l="1"/>
  <c r="I13" i="7"/>
  <c r="I14" i="7"/>
  <c r="I15" i="7"/>
  <c r="I23" i="7"/>
  <c r="I22" i="7"/>
  <c r="I21" i="7"/>
  <c r="I20" i="7"/>
  <c r="I19" i="7"/>
  <c r="I18" i="7"/>
  <c r="I17" i="7"/>
  <c r="I16" i="7"/>
  <c r="I83" i="9" l="1"/>
  <c r="I36" i="9"/>
  <c r="I74" i="9" l="1"/>
  <c r="I75" i="9" l="1"/>
  <c r="I79" i="9"/>
  <c r="I32" i="9"/>
  <c r="I81" i="9" l="1"/>
  <c r="I77" i="9"/>
  <c r="I80" i="9"/>
  <c r="I76" i="9"/>
  <c r="I78" i="9"/>
  <c r="I30" i="9"/>
  <c r="I33" i="9"/>
  <c r="I34" i="9"/>
  <c r="I38" i="9"/>
  <c r="I35" i="9"/>
  <c r="I39" i="9" l="1"/>
  <c r="I64" i="3" l="1"/>
  <c r="I84" i="9" l="1"/>
  <c r="I37" i="9"/>
  <c r="I28" i="9"/>
  <c r="I27" i="9"/>
  <c r="I82" i="9"/>
  <c r="I73" i="9" l="1"/>
  <c r="G13" i="2" l="1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12" i="2"/>
  <c r="H12" i="8" l="1"/>
  <c r="G201" i="2" l="1"/>
  <c r="G182" i="2"/>
  <c r="G166" i="2" l="1"/>
  <c r="G186" i="2" l="1"/>
  <c r="G189" i="2" l="1"/>
  <c r="G37" i="2" l="1"/>
  <c r="G45" i="2" l="1"/>
  <c r="G16" i="4" l="1"/>
  <c r="G15" i="4" l="1"/>
  <c r="G29" i="2" l="1"/>
  <c r="G48" i="2" l="1"/>
  <c r="G198" i="2" l="1"/>
  <c r="G196" i="2"/>
  <c r="G47" i="2" l="1"/>
  <c r="G192" i="2" l="1"/>
  <c r="G173" i="2" l="1"/>
  <c r="G43" i="2"/>
  <c r="I47" i="6" l="1"/>
  <c r="I87" i="6" l="1"/>
  <c r="I88" i="6" l="1"/>
  <c r="I89" i="6"/>
  <c r="I90" i="6"/>
  <c r="I91" i="6"/>
  <c r="I93" i="6"/>
  <c r="I94" i="6"/>
  <c r="I95" i="6"/>
  <c r="I96" i="6"/>
  <c r="I11" i="7" l="1"/>
  <c r="I81" i="6"/>
  <c r="I79" i="6"/>
  <c r="I77" i="6"/>
  <c r="I76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48" i="6"/>
  <c r="I43" i="6"/>
  <c r="I41" i="6"/>
  <c r="I40" i="6"/>
  <c r="I38" i="6"/>
  <c r="I37" i="6"/>
  <c r="I36" i="6"/>
  <c r="I34" i="6"/>
  <c r="I31" i="6"/>
  <c r="I30" i="6"/>
  <c r="I29" i="6"/>
  <c r="I28" i="6"/>
  <c r="I26" i="6"/>
  <c r="I25" i="6"/>
  <c r="I24" i="6"/>
  <c r="I23" i="6"/>
  <c r="I22" i="6"/>
  <c r="I21" i="6"/>
  <c r="I20" i="6"/>
  <c r="I19" i="6"/>
  <c r="I18" i="6"/>
  <c r="I16" i="6"/>
  <c r="I15" i="6"/>
  <c r="I14" i="6"/>
  <c r="I13" i="6"/>
  <c r="I11" i="6"/>
  <c r="I47" i="5"/>
  <c r="I46" i="5"/>
  <c r="I45" i="5"/>
  <c r="I44" i="5"/>
  <c r="I43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G14" i="4"/>
  <c r="G13" i="4"/>
  <c r="I66" i="3"/>
  <c r="I65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1" i="3"/>
  <c r="I30" i="3"/>
  <c r="I29" i="3"/>
  <c r="I28" i="3"/>
  <c r="I27" i="3"/>
  <c r="I26" i="3"/>
  <c r="I25" i="3"/>
  <c r="I24" i="3"/>
  <c r="I23" i="3"/>
  <c r="I21" i="3"/>
  <c r="I20" i="3"/>
  <c r="I19" i="3"/>
  <c r="I18" i="3"/>
  <c r="I17" i="3"/>
  <c r="I16" i="3"/>
  <c r="I15" i="3"/>
  <c r="I13" i="3"/>
  <c r="I12" i="3"/>
  <c r="G199" i="2"/>
  <c r="G197" i="2"/>
  <c r="G191" i="2"/>
  <c r="G188" i="2"/>
  <c r="G185" i="2"/>
  <c r="G184" i="2"/>
  <c r="G179" i="2"/>
  <c r="G178" i="2"/>
  <c r="G176" i="2"/>
  <c r="G175" i="2"/>
  <c r="G171" i="2"/>
  <c r="G170" i="2"/>
  <c r="G169" i="2"/>
  <c r="G168" i="2"/>
  <c r="G167" i="2"/>
  <c r="G165" i="2"/>
  <c r="G164" i="2"/>
  <c r="G163" i="2"/>
  <c r="G162" i="2"/>
  <c r="G157" i="2"/>
  <c r="G153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46" i="2"/>
  <c r="G44" i="2"/>
  <c r="G42" i="2"/>
  <c r="G41" i="2"/>
  <c r="G40" i="2"/>
  <c r="G39" i="2"/>
  <c r="G38" i="2"/>
  <c r="G36" i="2"/>
  <c r="G35" i="2"/>
  <c r="G34" i="2"/>
  <c r="G33" i="2"/>
  <c r="G32" i="2"/>
  <c r="G31" i="2"/>
  <c r="G30" i="2"/>
  <c r="G28" i="2"/>
</calcChain>
</file>

<file path=xl/sharedStrings.xml><?xml version="1.0" encoding="utf-8"?>
<sst xmlns="http://schemas.openxmlformats.org/spreadsheetml/2006/main" count="665" uniqueCount="286">
  <si>
    <t>Производимая продукция</t>
  </si>
  <si>
    <t>Оборудование</t>
  </si>
  <si>
    <t>Содержание</t>
  </si>
  <si>
    <t>Фотография</t>
  </si>
  <si>
    <t>Наименование</t>
  </si>
  <si>
    <t>Диаметр внешний, мм</t>
  </si>
  <si>
    <t>Диаметр внутренний, мм</t>
  </si>
  <si>
    <r>
      <t xml:space="preserve">Труба гофрированная с раструбом </t>
    </r>
    <r>
      <rPr>
        <b/>
        <sz val="11"/>
        <color indexed="10"/>
        <rFont val="Calibri"/>
        <family val="2"/>
        <charset val="204"/>
      </rPr>
      <t xml:space="preserve">SN8 - SN9 </t>
    </r>
  </si>
  <si>
    <r>
      <t>Отвод 90</t>
    </r>
    <r>
      <rPr>
        <b/>
        <sz val="11"/>
        <color indexed="8"/>
        <rFont val="Calibri"/>
        <family val="2"/>
        <charset val="204"/>
      </rPr>
      <t>°</t>
    </r>
  </si>
  <si>
    <t>110/94</t>
  </si>
  <si>
    <t>133/110</t>
  </si>
  <si>
    <t>160/136</t>
  </si>
  <si>
    <t>190/160</t>
  </si>
  <si>
    <t>200/171</t>
  </si>
  <si>
    <t>230/200</t>
  </si>
  <si>
    <t>250/216</t>
  </si>
  <si>
    <t>290/250</t>
  </si>
  <si>
    <t>315/271</t>
  </si>
  <si>
    <t>340/300</t>
  </si>
  <si>
    <t>400/343</t>
  </si>
  <si>
    <t>460/400</t>
  </si>
  <si>
    <t xml:space="preserve">Отвод 60° </t>
  </si>
  <si>
    <t>Отвод 45°</t>
  </si>
  <si>
    <t>Отвод 30°</t>
  </si>
  <si>
    <t>Отвод 15°</t>
  </si>
  <si>
    <t>Тройник 90°</t>
  </si>
  <si>
    <t xml:space="preserve">Крестовина </t>
  </si>
  <si>
    <t>Муфта соединительная ДГТ</t>
  </si>
  <si>
    <t>500/427</t>
  </si>
  <si>
    <t>575/500</t>
  </si>
  <si>
    <t>696/600</t>
  </si>
  <si>
    <t>923/800</t>
  </si>
  <si>
    <t>Заглушка</t>
  </si>
  <si>
    <t>ОБОРУДОВАНИЕ ДЛЯ МОНТАЖА</t>
  </si>
  <si>
    <t>ГОФРИРОВАННАЯ АРМИРОВАННАЯ ТРУБА FD ARM</t>
  </si>
  <si>
    <t>SN 10</t>
  </si>
  <si>
    <t>SN 8</t>
  </si>
  <si>
    <t>SN16</t>
  </si>
  <si>
    <t xml:space="preserve">Электросварная муфта </t>
  </si>
  <si>
    <t>Стяжная лента</t>
  </si>
  <si>
    <t>Муфта термоусадочная спаяная</t>
  </si>
  <si>
    <t>ДРЕНАЖНЫЕ ТРУБЫ FD™</t>
  </si>
  <si>
    <t>Листы ПНД, пруток сварочный</t>
  </si>
  <si>
    <t>Размер</t>
  </si>
  <si>
    <t xml:space="preserve"> 5*1500*3000 Цвет: черный</t>
  </si>
  <si>
    <t>6*1500*3000 Цвет: черный</t>
  </si>
  <si>
    <t xml:space="preserve"> 7*1500*3000 Цвет: черный</t>
  </si>
  <si>
    <t xml:space="preserve"> 8*1500*3000 Цвет: черный</t>
  </si>
  <si>
    <t>9*1500*3000 Цвет: черный</t>
  </si>
  <si>
    <t xml:space="preserve"> 10*1500*3000 Цвет: черный</t>
  </si>
  <si>
    <t>11*1500*3000 Цвет: черный</t>
  </si>
  <si>
    <t>12*1500*3000 Цвет: черный</t>
  </si>
  <si>
    <t>13*1500*3000 Цвет: черный</t>
  </si>
  <si>
    <t>14*1500*3000 Цвет: черный</t>
  </si>
  <si>
    <t>15*1500*3000 Цвет: черный</t>
  </si>
  <si>
    <t>16*1500*3000 Цвет: черный</t>
  </si>
  <si>
    <t>17*1500*3000 Цвет: черный</t>
  </si>
  <si>
    <t>18*1500*3000 Цвет: черный</t>
  </si>
  <si>
    <t>19*1500*3000 Цвет: черный</t>
  </si>
  <si>
    <t>20*1500*3000 Цвет: черный</t>
  </si>
  <si>
    <t>21*1500*3000 Цвет: черный</t>
  </si>
  <si>
    <t>22*1500*3000 Цвет: черный</t>
  </si>
  <si>
    <t>23*1500*3000 Цвет: черный</t>
  </si>
  <si>
    <t>24*1500*3000 Цвет: черный</t>
  </si>
  <si>
    <t>25*1500*3000 Цвет: черный</t>
  </si>
  <si>
    <t>26*1500*3000 Цвет: черный</t>
  </si>
  <si>
    <t>27*1500*3000 Цвет: черный</t>
  </si>
  <si>
    <t xml:space="preserve"> 28*1500*3000 Цвет: черный</t>
  </si>
  <si>
    <t>29*1500*3000 Цвет: черный</t>
  </si>
  <si>
    <t>30*1500*3000 Цвет: черный</t>
  </si>
  <si>
    <t>ПРУТОК СВАРОЧНЫЙ FD™</t>
  </si>
  <si>
    <t>Сварочный пруток ПЭ              Цвет: натуральный, черный.</t>
  </si>
  <si>
    <t>Профиль сечения: круглый. Диаметр: 3 мм.</t>
  </si>
  <si>
    <t>Профиль сечения: круглый. Диаметр: 4 мм.</t>
  </si>
  <si>
    <t>Профиль сечения: круглый. Диаметр: 5 мм.</t>
  </si>
  <si>
    <t>Профиль сечения: треугольный. 5x5x7 мм.</t>
  </si>
  <si>
    <r>
      <t xml:space="preserve"> Опалубка FD</t>
    </r>
    <r>
      <rPr>
        <b/>
        <sz val="11"/>
        <color indexed="9"/>
        <rFont val="Calibri"/>
        <family val="2"/>
        <charset val="204"/>
      </rPr>
      <t>™</t>
    </r>
  </si>
  <si>
    <t>Форма для бетонирования (Опалубка)</t>
  </si>
  <si>
    <r>
      <t>СВАРНЫЕ КОЛОДЦЫ FD</t>
    </r>
    <r>
      <rPr>
        <b/>
        <sz val="11"/>
        <color indexed="9"/>
        <rFont val="Calibri"/>
        <family val="2"/>
        <charset val="204"/>
      </rPr>
      <t>™</t>
    </r>
  </si>
  <si>
    <t>Горловина и заглушка ID</t>
  </si>
  <si>
    <t>Шахта колодца FD™ARM ID</t>
  </si>
  <si>
    <t>1110/1000 SN 10</t>
  </si>
  <si>
    <t>1325/1200 SN 10</t>
  </si>
  <si>
    <t>1525/1400 SN 8</t>
  </si>
  <si>
    <t>1640/1500 SN 8</t>
  </si>
  <si>
    <t>1740/1600 SN 8</t>
  </si>
  <si>
    <t>1960/1800 SN 8</t>
  </si>
  <si>
    <t>2185/2000 SN 8</t>
  </si>
  <si>
    <t>2385/2200 SN 8</t>
  </si>
  <si>
    <t>2585/2400 SN 8</t>
  </si>
  <si>
    <r>
      <t>СБОРНЫЕ КОЛОДЦЫ FD</t>
    </r>
    <r>
      <rPr>
        <b/>
        <sz val="11"/>
        <color indexed="9"/>
        <rFont val="Calibri"/>
        <family val="2"/>
        <charset val="204"/>
      </rPr>
      <t>™</t>
    </r>
  </si>
  <si>
    <t>Телескоп 300 ID</t>
  </si>
  <si>
    <t>Телескоп 400 ID</t>
  </si>
  <si>
    <t>Телескоп 600-800 ID</t>
  </si>
  <si>
    <t>Резин. уплотнит. ID</t>
  </si>
  <si>
    <r>
      <t xml:space="preserve">600 </t>
    </r>
    <r>
      <rPr>
        <b/>
        <sz val="11"/>
        <color indexed="10"/>
        <rFont val="Calibri"/>
        <family val="2"/>
        <charset val="204"/>
      </rPr>
      <t>NEW</t>
    </r>
  </si>
  <si>
    <t>Горловина эксцентрическая 800 ID</t>
  </si>
  <si>
    <t>Уплотнит. для горловин ID</t>
  </si>
  <si>
    <r>
      <t xml:space="preserve">800 </t>
    </r>
    <r>
      <rPr>
        <b/>
        <sz val="11"/>
        <color indexed="10"/>
        <rFont val="Calibri"/>
        <family val="2"/>
        <charset val="204"/>
      </rPr>
      <t>NEW</t>
    </r>
  </si>
  <si>
    <t>695/600</t>
  </si>
  <si>
    <t>Лоток 440 универсальный прямопроходной вход до 300 мм ID</t>
  </si>
  <si>
    <t>Лоток 440 универсальный тройниковый вход до 300 мм ID</t>
  </si>
  <si>
    <t>Лоток 440 универсальный крестовинный вход до 300 мм ID</t>
  </si>
  <si>
    <t>Лоток 580 универсальный прямопроходной вход до 400 мм ID</t>
  </si>
  <si>
    <t>Лоток 580 универсальный тройниковый вход до 400 мм ID</t>
  </si>
  <si>
    <t>Лоток 580 универсальный крестовинный вход до 400 мм ID</t>
  </si>
  <si>
    <t>Лоток 850 универсальный прямопроходной вход до 600 мм ID</t>
  </si>
  <si>
    <t>Лоток 850 универсальный тройниковый вход до 600 мм ID</t>
  </si>
  <si>
    <t>Лоток 850 универсальный крестовинный вход до 600 мм ID</t>
  </si>
  <si>
    <t>Лоток 1100 универсальный прямопроходной вход до 800 мм ID</t>
  </si>
  <si>
    <t>Лоток 1100 универсальный тройниковый  вход до 800 мм ID</t>
  </si>
  <si>
    <t>Лоток 1100 универсальный крестовинный вход до 800 мм ID</t>
  </si>
  <si>
    <t>Фреза OD</t>
  </si>
  <si>
    <t>Люк садовый усиленный алюминием</t>
  </si>
  <si>
    <t>Нагрузка до 500 кг. Диаметр обоймы: 720 мм. Диаметр крышки: 625 мм. Цвет:  зеленый, темно - зеленый</t>
  </si>
  <si>
    <t>Крышка люка</t>
  </si>
  <si>
    <t>1.</t>
  </si>
  <si>
    <t>2.</t>
  </si>
  <si>
    <t>3.</t>
  </si>
  <si>
    <t>4.</t>
  </si>
  <si>
    <t>5.</t>
  </si>
  <si>
    <t>6.</t>
  </si>
  <si>
    <t>Профиль сечения: круглый. Диаметр: 4 мм.                 Цвет: натуральный, серый, оранжевый, голубой, зеленый.</t>
  </si>
  <si>
    <t xml:space="preserve"> 630*</t>
  </si>
  <si>
    <r>
      <t xml:space="preserve">Труба гофрированная с раструбом </t>
    </r>
    <r>
      <rPr>
        <b/>
        <sz val="11"/>
        <color rgb="FFFF0000"/>
        <rFont val="Calibri"/>
        <family val="2"/>
        <charset val="204"/>
      </rPr>
      <t xml:space="preserve">SN6 - SN7 </t>
    </r>
  </si>
  <si>
    <t>800/687</t>
  </si>
  <si>
    <r>
      <t xml:space="preserve">Цена (м.п., шт) 
с НДС , руб.
</t>
    </r>
    <r>
      <rPr>
        <b/>
        <sz val="11"/>
        <color rgb="FFFF0000"/>
        <rFont val="Calibri"/>
        <family val="2"/>
        <charset val="204"/>
      </rPr>
      <t>БЕЗ СКИДКИ</t>
    </r>
  </si>
  <si>
    <r>
      <t xml:space="preserve">Цена (м.п., шт) 
с НДС, руб.
</t>
    </r>
    <r>
      <rPr>
        <b/>
        <sz val="11"/>
        <color rgb="FFFF0000"/>
        <rFont val="Calibri"/>
        <family val="2"/>
        <charset val="204"/>
      </rPr>
      <t>СО СКИДКОЙ</t>
    </r>
  </si>
  <si>
    <r>
      <t xml:space="preserve">Цена (м.п.) 
с НДС , руб.
</t>
    </r>
    <r>
      <rPr>
        <b/>
        <sz val="11"/>
        <color rgb="FFFF0000"/>
        <rFont val="Calibri"/>
        <family val="2"/>
        <charset val="204"/>
      </rPr>
      <t>БЕЗ СКИДКИ</t>
    </r>
  </si>
  <si>
    <r>
      <t xml:space="preserve">Цена (м.п.) 
с НДС, руб.
</t>
    </r>
    <r>
      <rPr>
        <b/>
        <sz val="11"/>
        <color rgb="FFFF0000"/>
        <rFont val="Calibri"/>
        <family val="2"/>
        <charset val="204"/>
      </rPr>
      <t>СО СКИДКОЙ</t>
    </r>
  </si>
  <si>
    <r>
      <rPr>
        <b/>
        <sz val="24"/>
        <color indexed="9"/>
        <rFont val="Calibri"/>
        <family val="2"/>
        <charset val="204"/>
      </rPr>
      <t xml:space="preserve">МОСКОВСКИЙ ЗАВОД FDplast 
</t>
    </r>
    <r>
      <rPr>
        <b/>
        <sz val="17"/>
        <color indexed="10"/>
        <rFont val="Calibri"/>
        <family val="2"/>
        <charset val="204"/>
      </rPr>
      <t>ЛУЧШИЕ ЦЕНЫ В РОССИИ! СУЩЕСТВУЕТ ГИБКАЯ СИСТЕМА СКИДОК!</t>
    </r>
  </si>
  <si>
    <r>
      <t xml:space="preserve">Цена (шт) 
с НДС , руб.
</t>
    </r>
    <r>
      <rPr>
        <b/>
        <sz val="11"/>
        <color rgb="FFFF0000"/>
        <rFont val="Calibri"/>
        <family val="2"/>
        <charset val="204"/>
      </rPr>
      <t>БЕЗ СКИДКИ</t>
    </r>
  </si>
  <si>
    <r>
      <t xml:space="preserve">Цена (шт) 
с НДС, руб.
</t>
    </r>
    <r>
      <rPr>
        <b/>
        <sz val="11"/>
        <color rgb="FFFF0000"/>
        <rFont val="Calibri"/>
        <family val="2"/>
        <charset val="204"/>
      </rPr>
      <t>СО СКИДКОЙ</t>
    </r>
  </si>
  <si>
    <t>Многослойные армированные трубы FD ARM</t>
  </si>
  <si>
    <t>Дренажные трубы FD</t>
  </si>
  <si>
    <t>Люки и крышки FD</t>
  </si>
  <si>
    <t>Листы ПНД и сварочный пруток FD</t>
  </si>
  <si>
    <t>368/315</t>
  </si>
  <si>
    <t>Колодцы FD</t>
  </si>
  <si>
    <t xml:space="preserve">   230/200 К</t>
  </si>
  <si>
    <t xml:space="preserve">  110/94 М</t>
  </si>
  <si>
    <t>7.</t>
  </si>
  <si>
    <t>8.</t>
  </si>
  <si>
    <t>Двухслойные гофрированные трубы из ПЭ с раструбом FD</t>
  </si>
  <si>
    <t>Двухслойные гофрированные трубы из ПП с раструбом FD</t>
  </si>
  <si>
    <r>
      <t xml:space="preserve">МОСКОВСКИЙ ЗАВОД FDplast              
 </t>
    </r>
    <r>
      <rPr>
        <b/>
        <sz val="16"/>
        <color indexed="10"/>
        <rFont val="Calibri"/>
        <family val="2"/>
        <charset val="204"/>
      </rPr>
      <t>ЛУЧШИЕ ЦЕНЫ В РОССИИ!  ГИБКАЯ СИСТЕМА СКИДОК!</t>
    </r>
  </si>
  <si>
    <t>Скидка FDplast</t>
  </si>
  <si>
    <t xml:space="preserve">Лебедка 5т
</t>
  </si>
  <si>
    <t xml:space="preserve">Стяжной ремень с лебедкой
</t>
  </si>
  <si>
    <t xml:space="preserve">Электро-сварочный аппарат
</t>
  </si>
  <si>
    <t xml:space="preserve">­
</t>
  </si>
  <si>
    <t xml:space="preserve">­
</t>
  </si>
  <si>
    <t xml:space="preserve">Газовая горелка (пропан)
</t>
  </si>
  <si>
    <r>
      <rPr>
        <sz val="11"/>
        <color theme="1"/>
        <rFont val="Calibri"/>
        <family val="2"/>
        <charset val="204"/>
      </rPr>
      <t>­</t>
    </r>
    <r>
      <rPr>
        <sz val="9.35"/>
        <color theme="1"/>
        <rFont val="Calibri"/>
        <family val="2"/>
      </rPr>
      <t xml:space="preserve">
</t>
    </r>
  </si>
  <si>
    <r>
      <t xml:space="preserve">Труба гофрированная с раструбом 
из ПП </t>
    </r>
    <r>
      <rPr>
        <b/>
        <sz val="11"/>
        <color rgb="FFFF0000"/>
        <rFont val="Calibri"/>
        <family val="2"/>
        <charset val="204"/>
      </rPr>
      <t>SN8</t>
    </r>
  </si>
  <si>
    <r>
      <t xml:space="preserve">Труба гофрированная с раструбом 
из ПП </t>
    </r>
    <r>
      <rPr>
        <b/>
        <sz val="11"/>
        <color rgb="FFFF0000"/>
        <rFont val="Calibri"/>
        <family val="2"/>
        <charset val="204"/>
      </rPr>
      <t>SN10</t>
    </r>
  </si>
  <si>
    <r>
      <t xml:space="preserve">Труба гофрированная с раструбом 
из ПП </t>
    </r>
    <r>
      <rPr>
        <b/>
        <sz val="11"/>
        <color rgb="FFFF0000"/>
        <rFont val="Calibri"/>
        <family val="2"/>
        <charset val="204"/>
      </rPr>
      <t>SN12</t>
    </r>
  </si>
  <si>
    <r>
      <t xml:space="preserve">Труба гофрированная с раструбом 
из ПП </t>
    </r>
    <r>
      <rPr>
        <b/>
        <sz val="11"/>
        <color rgb="FFFF0000"/>
        <rFont val="Calibri"/>
        <family val="2"/>
        <charset val="204"/>
      </rPr>
      <t>SN14</t>
    </r>
  </si>
  <si>
    <r>
      <t xml:space="preserve">Труба гофрированная с раструбом 
из ПП </t>
    </r>
    <r>
      <rPr>
        <b/>
        <sz val="11"/>
        <color rgb="FFFF0000"/>
        <rFont val="Calibri"/>
        <family val="2"/>
        <charset val="204"/>
      </rPr>
      <t>SN16</t>
    </r>
  </si>
  <si>
    <r>
      <t>Труба гофрированная БЕЗ РАСТРУБА</t>
    </r>
    <r>
      <rPr>
        <b/>
        <sz val="11"/>
        <color rgb="FFFF0000"/>
        <rFont val="Calibri"/>
        <family val="2"/>
        <charset val="204"/>
      </rPr>
      <t xml:space="preserve"> SN6 - SN7 </t>
    </r>
  </si>
  <si>
    <r>
      <t xml:space="preserve">
Многослойные армированные трубы 
</t>
    </r>
    <r>
      <rPr>
        <b/>
        <sz val="11"/>
        <color rgb="FFFF0000"/>
        <rFont val="Calibri"/>
        <family val="2"/>
        <charset val="204"/>
      </rPr>
      <t>FD ARM</t>
    </r>
    <r>
      <rPr>
        <b/>
        <sz val="11"/>
        <color indexed="8"/>
        <rFont val="Calibri"/>
        <family val="2"/>
        <charset val="204"/>
      </rPr>
      <t xml:space="preserve">      </t>
    </r>
  </si>
  <si>
    <r>
      <t xml:space="preserve">МОСКОВСКИЙ ЗАВОД FDplast 
</t>
    </r>
    <r>
      <rPr>
        <b/>
        <sz val="16"/>
        <color indexed="10"/>
        <rFont val="Calibri"/>
        <family val="2"/>
        <charset val="204"/>
      </rPr>
      <t>ЛУЧШИЕ ЦЕНЫ В РОССИИ!  ГИБКАЯ СИСТЕМА СКИДОК!</t>
    </r>
  </si>
  <si>
    <r>
      <t xml:space="preserve">МОСКОВСКИЙ ЗАВОД FDplast              
</t>
    </r>
    <r>
      <rPr>
        <b/>
        <sz val="16"/>
        <color theme="0"/>
        <rFont val="Calibri"/>
        <family val="2"/>
        <charset val="204"/>
      </rPr>
      <t xml:space="preserve"> </t>
    </r>
    <r>
      <rPr>
        <b/>
        <sz val="16"/>
        <color indexed="10"/>
        <rFont val="Calibri"/>
        <family val="2"/>
        <charset val="204"/>
      </rPr>
      <t>ЛУЧШИЕ ЦЕНЫ В РОССИИ!   ГИБКАЯ СИСТЕМА СКИДОК!</t>
    </r>
  </si>
  <si>
    <r>
      <rPr>
        <b/>
        <sz val="24"/>
        <color indexed="9"/>
        <rFont val="Calibri"/>
        <family val="2"/>
        <charset val="204"/>
      </rPr>
      <t>МОСКОВСКИЙ ЗАВОД FDplast</t>
    </r>
    <r>
      <rPr>
        <b/>
        <sz val="18"/>
        <color indexed="9"/>
        <rFont val="Calibri"/>
        <family val="2"/>
        <charset val="204"/>
      </rPr>
      <t xml:space="preserve"> 
</t>
    </r>
    <r>
      <rPr>
        <b/>
        <sz val="16"/>
        <color indexed="10"/>
        <rFont val="Calibri"/>
        <family val="2"/>
        <charset val="204"/>
      </rPr>
      <t xml:space="preserve">ЛУЧШИЕ ЦЕНЫ В РОССИИ!  ГИБКАЯ СИСТЕМА СКИДОК!  </t>
    </r>
    <r>
      <rPr>
        <b/>
        <sz val="16"/>
        <color indexed="9"/>
        <rFont val="Calibri"/>
        <family val="2"/>
        <charset val="204"/>
      </rPr>
      <t xml:space="preserve"> </t>
    </r>
  </si>
  <si>
    <r>
      <t xml:space="preserve">        </t>
    </r>
    <r>
      <rPr>
        <b/>
        <sz val="16"/>
        <color theme="0"/>
        <rFont val="Calibri"/>
        <family val="2"/>
        <charset val="204"/>
        <scheme val="minor"/>
      </rPr>
      <t xml:space="preserve">тел.: (495) 514 - 3871,  (495) 514 - 3872                                                                                                     e-mail: zavod@fdplast.ru             www.fdplast.ru                                                                                  </t>
    </r>
  </si>
  <si>
    <t xml:space="preserve"> тел.: (495) 514 - 3871,  (495) 514 - 3872                                                                                                     e-mail: zavod@fdplast.ru       www.fdplast.ru </t>
  </si>
  <si>
    <t>тел.: (495) 514 - 3871,  (495) 514 - 3872                                                                                                     e-mail: zavod@fdplast.ru            www.fdplast.ru</t>
  </si>
  <si>
    <t xml:space="preserve"> тел.: (495) 514 - 3871,  (495) 514 - 3872                                                                                                     
e-mail: zavod@fdplast.ru         www.fdplast.ru </t>
  </si>
  <si>
    <r>
      <t xml:space="preserve">МОСКОВСКИЙ ЗАВОД FDplast 
</t>
    </r>
    <r>
      <rPr>
        <b/>
        <sz val="16"/>
        <color indexed="10"/>
        <rFont val="Calibri"/>
        <family val="2"/>
        <charset val="204"/>
      </rPr>
      <t xml:space="preserve">ЛУЧШИЕ ЦЕНЫ В РОССИИ!  ГИБКАЯ СИСТЕМА СКИДОК!   </t>
    </r>
    <r>
      <rPr>
        <b/>
        <sz val="16"/>
        <color indexed="9"/>
        <rFont val="Calibri"/>
        <family val="2"/>
        <charset val="204"/>
      </rPr>
      <t xml:space="preserve"> </t>
    </r>
  </si>
  <si>
    <t xml:space="preserve"> тел.: (495) 514 - 3871,  (495) 514 - 3872                                                                                                     e-mail: zavod@fdplast.ru               www.fdplast.ru</t>
  </si>
  <si>
    <r>
      <t xml:space="preserve">МОСКОВСКИЙ ЗАВОД FDplast 
</t>
    </r>
    <r>
      <rPr>
        <b/>
        <sz val="16"/>
        <color indexed="10"/>
        <rFont val="Calibri"/>
        <family val="2"/>
        <charset val="204"/>
      </rPr>
      <t xml:space="preserve">ЛУЧШИЕ ЦЕНЫ В РОССИИ!  ГИБКАЯ СИСТЕМА СКИДОК!  </t>
    </r>
    <r>
      <rPr>
        <b/>
        <sz val="16"/>
        <color indexed="9"/>
        <rFont val="Calibri"/>
        <family val="2"/>
        <charset val="204"/>
      </rPr>
      <t xml:space="preserve"> </t>
    </r>
  </si>
  <si>
    <t>тел.: (495) 514 - 3871,  (495) 514 - 3872                                                                                                     e-mail: zavod@fdplast.ru         www.fdplast.ru</t>
  </si>
  <si>
    <t>Сварочный пруток ПП (полипропиленовый, 
тип 2 ).</t>
  </si>
  <si>
    <r>
      <t xml:space="preserve">Цена (кг.) 
с НДС, руб.
</t>
    </r>
    <r>
      <rPr>
        <b/>
        <sz val="11"/>
        <color rgb="FFFF0000"/>
        <rFont val="Calibri"/>
        <family val="2"/>
        <charset val="204"/>
      </rPr>
      <t>СО СКИДКОЙ</t>
    </r>
  </si>
  <si>
    <r>
      <t xml:space="preserve">Цена (кг.) 
с НДС , руб.
</t>
    </r>
    <r>
      <rPr>
        <b/>
        <sz val="11"/>
        <color rgb="FFFF0000"/>
        <rFont val="Calibri"/>
        <family val="2"/>
        <charset val="204"/>
      </rPr>
      <t>БЕЗ СКИДКИ</t>
    </r>
  </si>
  <si>
    <t>ДВУХСЛОЙНЫЕ ГОФРИРОВАННЫЕ ТРУБЫ FD™ ИЗ ПОЛИЭТИЛЕНА</t>
  </si>
  <si>
    <t>ЛИСТЫ  ПНД FD™</t>
  </si>
  <si>
    <t>ФИТИНГИ ИЗ ПОЛИЭТИЛЕНА</t>
  </si>
  <si>
    <r>
      <t xml:space="preserve">Цена (пог.м) 
с НДС , руб.
</t>
    </r>
    <r>
      <rPr>
        <b/>
        <sz val="11"/>
        <color rgb="FFFF0000"/>
        <rFont val="Calibri"/>
        <family val="2"/>
        <charset val="204"/>
      </rPr>
      <t>БЕЗ СКИДКИ</t>
    </r>
  </si>
  <si>
    <r>
      <t xml:space="preserve">Цена (пог.м) 
с НДС, руб.
</t>
    </r>
    <r>
      <rPr>
        <b/>
        <sz val="11"/>
        <color rgb="FFFF0000"/>
        <rFont val="Calibri"/>
        <family val="2"/>
        <charset val="204"/>
      </rPr>
      <t>СО СКИДКОЙ</t>
    </r>
  </si>
  <si>
    <t>Диаметр: 340/300
Цвет: черный</t>
  </si>
  <si>
    <t>Диаметр: 455/400
Цвет: черный</t>
  </si>
  <si>
    <t>Диаметр: 570/500
Цвет: черный</t>
  </si>
  <si>
    <t>Диаметр: 680/600
Цвет: черный</t>
  </si>
  <si>
    <t xml:space="preserve">Люк колодца вн. </t>
  </si>
  <si>
    <t>Диаметр: 315/271 
Цвет: черный, зеленый</t>
  </si>
  <si>
    <t>Диаметр: 368/315
Цвет: черный, зеленый</t>
  </si>
  <si>
    <t>Диаметр: 400/343 
Цвет: черный, зеленый</t>
  </si>
  <si>
    <t>Диаметр: 460/400
Цвет: черный, зеленый</t>
  </si>
  <si>
    <t>Диаметр: 575/500
Цвет: черный, зеленый</t>
  </si>
  <si>
    <t>Диаметр: 695/600
Цвет: черный, зеленый</t>
  </si>
  <si>
    <t>Диаметр: 923/800 
Цвет: черный, зеленый</t>
  </si>
  <si>
    <t>Диаметр: 340/300 
Цвет: черный, зеленый</t>
  </si>
  <si>
    <t>Люк колодца вн./нар.</t>
  </si>
  <si>
    <r>
      <t>Труба гофрированная C РАСТРУБОМ</t>
    </r>
    <r>
      <rPr>
        <b/>
        <sz val="11"/>
        <color rgb="FFFF0000"/>
        <rFont val="Calibri"/>
        <family val="2"/>
        <charset val="204"/>
      </rPr>
      <t xml:space="preserve"> SN6 - SN7</t>
    </r>
  </si>
  <si>
    <t xml:space="preserve">                            тел.: (495) 514 - 3871,  (495) 514 - 3872                                                                                                                        
                        e-mail: zavod@fdplast.ru        www.fdplast.ru</t>
  </si>
  <si>
    <r>
      <t xml:space="preserve">        </t>
    </r>
    <r>
      <rPr>
        <b/>
        <sz val="16"/>
        <color theme="0"/>
        <rFont val="Calibri"/>
        <family val="2"/>
        <charset val="204"/>
        <scheme val="minor"/>
      </rPr>
      <t>тел.: (495) 514 - 3871,  (495) 514 - 3872                                                                                                         
  e-mail: zavod@fdplast.ru              www.fdplast.ru</t>
    </r>
  </si>
  <si>
    <t xml:space="preserve">  </t>
  </si>
  <si>
    <t xml:space="preserve"> 
Прайс - лист 
на продукцию Московского завода FDplast</t>
  </si>
  <si>
    <t>СОДЕРЖАНИЕ:</t>
  </si>
  <si>
    <t xml:space="preserve">       1000***</t>
  </si>
  <si>
    <t xml:space="preserve">       1200***</t>
  </si>
  <si>
    <t xml:space="preserve">      1000***</t>
  </si>
  <si>
    <t xml:space="preserve">      1200***</t>
  </si>
  <si>
    <t>*     Длина трубы ⌀630/535 составляет 6,60 м с раструбом, 6,30 м без раструба.
**   Длина трубы ⌀800/687 составляет 6,50 м с раструбом, 6,20 м без раструба.
*** Длина трубы ⌀1000/851, ⌀1200/1030 составляет 6,50 м с раструбом, 6,10 м без раструба.</t>
  </si>
  <si>
    <t xml:space="preserve">  800**</t>
  </si>
  <si>
    <t xml:space="preserve">   800**</t>
  </si>
  <si>
    <t>Двухслойные гофрированные трубы из ПЭ c раструбом и без раструба FD (рыжие)</t>
  </si>
  <si>
    <t xml:space="preserve">   160/136 К</t>
  </si>
  <si>
    <t xml:space="preserve">   250/216 П</t>
  </si>
  <si>
    <t xml:space="preserve">    1200/1030</t>
  </si>
  <si>
    <t>Монтаж трубы FD ARM</t>
  </si>
  <si>
    <t>Кольцо уплотнительное*</t>
  </si>
  <si>
    <t>*     Уплотнительные кольца выставляются по наличию.</t>
  </si>
  <si>
    <t xml:space="preserve">110/94 </t>
  </si>
  <si>
    <r>
      <t xml:space="preserve">                133/110 </t>
    </r>
    <r>
      <rPr>
        <b/>
        <sz val="9"/>
        <color indexed="8"/>
        <rFont val="Calibri"/>
        <family val="2"/>
        <charset val="204"/>
      </rPr>
      <t>new/тип2</t>
    </r>
  </si>
  <si>
    <r>
      <t xml:space="preserve">                 190/160 </t>
    </r>
    <r>
      <rPr>
        <b/>
        <sz val="9"/>
        <color indexed="8"/>
        <rFont val="Calibri"/>
        <family val="2"/>
        <charset val="204"/>
      </rPr>
      <t>new/тип2</t>
    </r>
  </si>
  <si>
    <t xml:space="preserve">     200/171 М</t>
  </si>
  <si>
    <r>
      <t xml:space="preserve">                 340/300 </t>
    </r>
    <r>
      <rPr>
        <b/>
        <sz val="9"/>
        <color indexed="8"/>
        <rFont val="Calibri"/>
        <family val="2"/>
        <charset val="204"/>
      </rPr>
      <t>new/тип2</t>
    </r>
  </si>
  <si>
    <t xml:space="preserve"> 315/271 </t>
  </si>
  <si>
    <r>
      <t xml:space="preserve">        695/600 </t>
    </r>
    <r>
      <rPr>
        <b/>
        <sz val="9"/>
        <color indexed="8"/>
        <rFont val="Calibri"/>
        <family val="2"/>
        <charset val="204"/>
      </rPr>
      <t>тип2</t>
    </r>
  </si>
  <si>
    <r>
      <t xml:space="preserve">         923/800</t>
    </r>
    <r>
      <rPr>
        <b/>
        <sz val="9"/>
        <color indexed="8"/>
        <rFont val="Calibri"/>
        <family val="2"/>
        <charset val="204"/>
      </rPr>
      <t xml:space="preserve"> тип2</t>
    </r>
  </si>
  <si>
    <t xml:space="preserve">Муфта соединительная ДГТ
</t>
  </si>
  <si>
    <r>
      <t>ЛЮКИ FD</t>
    </r>
    <r>
      <rPr>
        <b/>
        <sz val="11"/>
        <color theme="0"/>
        <rFont val="Calibri"/>
        <family val="2"/>
        <charset val="204"/>
      </rPr>
      <t>™</t>
    </r>
  </si>
  <si>
    <t xml:space="preserve">Кольцо уплотнительное*
</t>
  </si>
  <si>
    <r>
      <t xml:space="preserve">Однослойная дренажная труба с перфорацией и UV геотекстилем </t>
    </r>
    <r>
      <rPr>
        <b/>
        <sz val="11"/>
        <color indexed="10"/>
        <rFont val="Calibri"/>
        <family val="2"/>
        <charset val="204"/>
      </rPr>
      <t xml:space="preserve">110/94, SN8 
</t>
    </r>
    <r>
      <rPr>
        <b/>
        <sz val="11"/>
        <color indexed="8"/>
        <rFont val="Calibri"/>
        <family val="2"/>
        <charset val="204"/>
      </rPr>
      <t>(50м в бухте)</t>
    </r>
  </si>
  <si>
    <r>
      <t xml:space="preserve">Однослойная дренажная труба с перфорацией и UV геотекстилем </t>
    </r>
    <r>
      <rPr>
        <b/>
        <sz val="11"/>
        <color indexed="10"/>
        <rFont val="Calibri"/>
        <family val="2"/>
        <charset val="204"/>
      </rPr>
      <t xml:space="preserve">160/136, SN8м 
</t>
    </r>
    <r>
      <rPr>
        <b/>
        <sz val="11"/>
        <color indexed="8"/>
        <rFont val="Calibri"/>
        <family val="2"/>
        <charset val="204"/>
      </rPr>
      <t>(50м в бухте)</t>
    </r>
  </si>
  <si>
    <r>
      <t xml:space="preserve">Однослойная дренажная труба с перфорацией и UV геотекстилем </t>
    </r>
    <r>
      <rPr>
        <b/>
        <sz val="11"/>
        <color indexed="10"/>
        <rFont val="Calibri"/>
        <family val="2"/>
        <charset val="204"/>
      </rPr>
      <t>200/171, SN8</t>
    </r>
    <r>
      <rPr>
        <b/>
        <sz val="11"/>
        <color indexed="8"/>
        <rFont val="Calibri"/>
        <family val="2"/>
        <charset val="204"/>
      </rPr>
      <t xml:space="preserve"> 
(25м в бухте)</t>
    </r>
  </si>
  <si>
    <r>
      <t xml:space="preserve">Однослойная дренажная труба с перфорацией и UV геотекстилем </t>
    </r>
    <r>
      <rPr>
        <b/>
        <sz val="11"/>
        <color indexed="10"/>
        <rFont val="Calibri"/>
        <family val="2"/>
        <charset val="204"/>
      </rPr>
      <t xml:space="preserve"> 200/171, SN4</t>
    </r>
    <r>
      <rPr>
        <b/>
        <sz val="11"/>
        <color indexed="8"/>
        <rFont val="Calibri"/>
        <family val="2"/>
        <charset val="204"/>
      </rPr>
      <t xml:space="preserve"> 
(25м в бухте)</t>
    </r>
  </si>
  <si>
    <t xml:space="preserve">Уплотнительное кольцо
</t>
  </si>
  <si>
    <r>
      <t xml:space="preserve">              460/400 </t>
    </r>
    <r>
      <rPr>
        <b/>
        <sz val="9"/>
        <color indexed="8"/>
        <rFont val="Calibri"/>
        <family val="2"/>
        <charset val="204"/>
      </rPr>
      <t>тип 2</t>
    </r>
    <r>
      <rPr>
        <b/>
        <sz val="11"/>
        <color indexed="8"/>
        <rFont val="Calibri"/>
        <family val="2"/>
        <charset val="204"/>
      </rPr>
      <t>/К</t>
    </r>
  </si>
  <si>
    <t xml:space="preserve">   500/427 П</t>
  </si>
  <si>
    <t>630/535</t>
  </si>
  <si>
    <t xml:space="preserve">    110/94 М</t>
  </si>
  <si>
    <t>Диаметр внешний/внутренний, мм</t>
  </si>
  <si>
    <t>1110/1000</t>
  </si>
  <si>
    <t>1325/1200</t>
  </si>
  <si>
    <t>1525/1400</t>
  </si>
  <si>
    <t>1640/1500</t>
  </si>
  <si>
    <t>1740/1600</t>
  </si>
  <si>
    <t>1960/1800</t>
  </si>
  <si>
    <t>2185/2000</t>
  </si>
  <si>
    <t>2385/2200</t>
  </si>
  <si>
    <t>2585/2400</t>
  </si>
  <si>
    <r>
      <t xml:space="preserve">        290/250 </t>
    </r>
    <r>
      <rPr>
        <b/>
        <sz val="9"/>
        <color indexed="8"/>
        <rFont val="Calibri"/>
        <family val="2"/>
        <charset val="204"/>
      </rPr>
      <t>тип2</t>
    </r>
  </si>
  <si>
    <r>
      <t xml:space="preserve">         230/200 </t>
    </r>
    <r>
      <rPr>
        <b/>
        <sz val="9"/>
        <color indexed="8"/>
        <rFont val="Calibri"/>
        <family val="2"/>
        <charset val="204"/>
      </rPr>
      <t>тип2</t>
    </r>
  </si>
  <si>
    <r>
      <t xml:space="preserve">        575/500 </t>
    </r>
    <r>
      <rPr>
        <b/>
        <sz val="9"/>
        <color indexed="8"/>
        <rFont val="Calibri"/>
        <family val="2"/>
        <charset val="204"/>
      </rPr>
      <t>тип2</t>
    </r>
  </si>
  <si>
    <t>***    Уплотнительные кольца выставляются по наличию.</t>
  </si>
  <si>
    <t>Кольцо уплотнительное***</t>
  </si>
  <si>
    <t>Возможно производство труб разных диаметров и с разной кольцевой жесткостью. Цены по запросу.</t>
  </si>
  <si>
    <t xml:space="preserve">   630**</t>
  </si>
  <si>
    <t xml:space="preserve">  695**</t>
  </si>
  <si>
    <t xml:space="preserve">  923**</t>
  </si>
  <si>
    <t xml:space="preserve">   1000**</t>
  </si>
  <si>
    <t xml:space="preserve">   1200**</t>
  </si>
  <si>
    <t xml:space="preserve">   695**</t>
  </si>
  <si>
    <t xml:space="preserve">   923**</t>
  </si>
  <si>
    <t>Манжета OD**</t>
  </si>
  <si>
    <t>*   Уплотнительные кольца выставляются по наличию.
** Манжета предназначена для организации подключений трубопроводов в шахте колодца до 400 диаметра включительно.</t>
  </si>
  <si>
    <t>Лоток-заглушка</t>
  </si>
  <si>
    <r>
      <t xml:space="preserve">340/300 </t>
    </r>
    <r>
      <rPr>
        <b/>
        <sz val="9"/>
        <color indexed="8"/>
        <rFont val="Calibri"/>
        <family val="2"/>
        <charset val="204"/>
      </rPr>
      <t>new/тип2</t>
    </r>
  </si>
  <si>
    <r>
      <t xml:space="preserve">460/400 </t>
    </r>
    <r>
      <rPr>
        <b/>
        <sz val="9"/>
        <color indexed="8"/>
        <rFont val="Calibri"/>
        <family val="2"/>
        <charset val="204"/>
      </rPr>
      <t>тип 2</t>
    </r>
    <r>
      <rPr>
        <b/>
        <sz val="11"/>
        <color indexed="8"/>
        <rFont val="Calibri"/>
        <family val="2"/>
        <charset val="204"/>
      </rPr>
      <t>/К</t>
    </r>
  </si>
  <si>
    <r>
      <t xml:space="preserve">575/500 </t>
    </r>
    <r>
      <rPr>
        <b/>
        <sz val="9"/>
        <color indexed="8"/>
        <rFont val="Calibri"/>
        <family val="2"/>
        <charset val="204"/>
      </rPr>
      <t>тип2</t>
    </r>
  </si>
  <si>
    <t>Шахта колодца</t>
  </si>
  <si>
    <t>1000/851</t>
  </si>
  <si>
    <t>1200/1030</t>
  </si>
  <si>
    <t xml:space="preserve">Кольцо для шахты
</t>
  </si>
  <si>
    <t>Кольцо для шахты ID</t>
  </si>
  <si>
    <t>по запросу</t>
  </si>
  <si>
    <t xml:space="preserve">   315/271 К</t>
  </si>
  <si>
    <t>315/271 К</t>
  </si>
  <si>
    <t xml:space="preserve">  160*</t>
  </si>
  <si>
    <t>ДВУХСЛОЙНЫЕ ГОФРИРОВАННЫЕ ТРУБЫ FD™ ИЗ ПОЛИПРОПИЛЕНА***</t>
  </si>
  <si>
    <t>***  Возможно производство труб разных диаметров и с разной кольцевой жесткостью. Цены по запросу.</t>
  </si>
  <si>
    <t>*     Трубы имеют кольцевую жесткость SN 8-10</t>
  </si>
  <si>
    <t xml:space="preserve">    630/535 К</t>
  </si>
  <si>
    <t xml:space="preserve">      1000/851 К</t>
  </si>
  <si>
    <t xml:space="preserve">     400/343 П</t>
  </si>
  <si>
    <t>630/535 К</t>
  </si>
  <si>
    <r>
      <t xml:space="preserve">695/600 </t>
    </r>
    <r>
      <rPr>
        <b/>
        <sz val="9"/>
        <color indexed="8"/>
        <rFont val="Calibri"/>
        <family val="2"/>
        <charset val="204"/>
      </rPr>
      <t>тип 2</t>
    </r>
  </si>
  <si>
    <r>
      <t xml:space="preserve">923/800 </t>
    </r>
    <r>
      <rPr>
        <b/>
        <sz val="9"/>
        <color indexed="8"/>
        <rFont val="Calibri"/>
        <family val="2"/>
        <charset val="204"/>
      </rPr>
      <t>тип 2</t>
    </r>
  </si>
  <si>
    <t>1000/851 К</t>
  </si>
  <si>
    <r>
      <t xml:space="preserve">**   Длина трубы ⌀630/535 составляет 6,60 м с раструбом, 6,30 м без раструба.
       Длина трубы ⌀800/687 составляет 6,50 м с раструбом, 6,20 м без раструба.
       Длина трубы ⌀1000/851, ⌀1200/1030 составляет 6,50 м с раструбом, 6,10 м без раструба.
</t>
    </r>
    <r>
      <rPr>
        <b/>
        <sz val="10"/>
        <color indexed="8"/>
        <rFont val="Calibri"/>
        <family val="2"/>
        <charset val="204"/>
      </rPr>
      <t>Заказные позиции:</t>
    </r>
    <r>
      <rPr>
        <sz val="10"/>
        <color indexed="8"/>
        <rFont val="Calibri"/>
        <family val="2"/>
        <charset val="204"/>
      </rPr>
      <t xml:space="preserve"> Трубы диаметрами от 630/535 до 1200/1030</t>
    </r>
  </si>
  <si>
    <t>ЛИСТ  ПНД</t>
  </si>
  <si>
    <t xml:space="preserve"> 190*</t>
  </si>
  <si>
    <t>Муфта для прохода через ЖБИ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</si>
</sst>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р_."/>
    <numFmt numFmtId="165" formatCode="#,##0.00&quot;р.&quot;"/>
    <numFmt numFmtId="166" formatCode="#,##0.00\ &quot;₽&quot;"/>
  </numFmts>
  <fonts count="45"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0"/>
      <color theme="10"/>
      <name val="Arial Cyr"/>
      <family val="2"/>
      <charset val="204"/>
    </font>
    <font>
      <sz val="10"/>
      <name val="Arial Cyr"/>
      <family val="2"/>
      <charset val="204"/>
    </font>
    <font>
      <b/>
      <sz val="24"/>
      <color theme="0"/>
      <name val="Calibri"/>
      <family val="2"/>
      <charset val="204"/>
    </font>
    <font>
      <b/>
      <sz val="10"/>
      <name val="Arial Cyr"/>
      <charset val="204"/>
    </font>
    <font>
      <sz val="11"/>
      <name val="Calibri"/>
      <family val="2"/>
      <charset val="204"/>
    </font>
    <font>
      <b/>
      <sz val="16"/>
      <color rgb="FFFFC000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theme="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9"/>
      <color rgb="FF000000"/>
      <name val="Verdana"/>
      <family val="2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8"/>
      <color indexed="9"/>
      <name val="Calibri"/>
      <family val="2"/>
      <charset val="204"/>
    </font>
    <font>
      <b/>
      <sz val="24"/>
      <color indexed="9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6"/>
      <color theme="0"/>
      <name val="Calibri"/>
      <family val="2"/>
      <charset val="204"/>
      <scheme val="minor"/>
    </font>
    <font>
      <sz val="1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7"/>
      <color indexed="10"/>
      <name val="Calibri"/>
      <family val="2"/>
      <charset val="204"/>
    </font>
    <font>
      <b/>
      <sz val="16"/>
      <color indexed="10"/>
      <name val="Calibri"/>
      <family val="2"/>
      <charset val="204"/>
    </font>
    <font>
      <u/>
      <sz val="16"/>
      <color theme="10"/>
      <name val="Arial Cyr"/>
      <family val="2"/>
      <charset val="204"/>
    </font>
    <font>
      <u/>
      <sz val="16"/>
      <color theme="10"/>
      <name val="Arial Cyr"/>
      <charset val="204"/>
    </font>
    <font>
      <sz val="11"/>
      <color theme="1"/>
      <name val="Calibri"/>
      <family val="2"/>
      <charset val="204"/>
    </font>
    <font>
      <sz val="9.35"/>
      <color theme="1"/>
      <name val="Calibri"/>
      <family val="2"/>
    </font>
    <font>
      <b/>
      <u/>
      <sz val="10"/>
      <color theme="10"/>
      <name val="Arial Cyr"/>
      <charset val="204"/>
    </font>
    <font>
      <b/>
      <sz val="16"/>
      <color theme="0"/>
      <name val="Calibri"/>
      <family val="2"/>
      <charset val="204"/>
    </font>
    <font>
      <b/>
      <sz val="16"/>
      <color indexed="9"/>
      <name val="Calibri"/>
      <family val="2"/>
      <charset val="204"/>
    </font>
    <font>
      <b/>
      <sz val="24"/>
      <color theme="0"/>
      <name val="Helvetica"/>
      <charset val="204"/>
    </font>
    <font>
      <sz val="11"/>
      <color rgb="FF16365C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rgb="FF27326E"/>
      <name val="Calibri"/>
      <family val="2"/>
      <scheme val="minor"/>
    </font>
    <font>
      <sz val="18"/>
      <color theme="0"/>
      <name val="Arial"/>
      <family val="2"/>
      <charset val="204"/>
    </font>
    <font>
      <u/>
      <sz val="18"/>
      <color rgb="FF000066"/>
      <name val="Helvetica"/>
      <charset val="204"/>
    </font>
    <font>
      <b/>
      <sz val="18"/>
      <color rgb="FF27326E"/>
      <name val="Helvatica"/>
      <charset val="204"/>
    </font>
    <font>
      <b/>
      <sz val="9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0"/>
      <color indexed="8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204B7E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</cellStyleXfs>
  <cellXfs count="450">
    <xf numFmtId="0" fontId="0" fillId="0" borderId="0" xfId="0"/>
    <xf numFmtId="0" fontId="0" fillId="0" borderId="6" xfId="0" applyBorder="1"/>
    <xf numFmtId="0" fontId="0" fillId="2" borderId="7" xfId="0" applyFill="1" applyBorder="1"/>
    <xf numFmtId="0" fontId="0" fillId="2" borderId="10" xfId="0" applyFill="1" applyBorder="1"/>
    <xf numFmtId="0" fontId="0" fillId="0" borderId="0" xfId="0" applyBorder="1"/>
    <xf numFmtId="164" fontId="0" fillId="0" borderId="0" xfId="0" applyNumberFormat="1"/>
    <xf numFmtId="0" fontId="13" fillId="2" borderId="2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0" fillId="0" borderId="0" xfId="0" applyFill="1"/>
    <xf numFmtId="165" fontId="0" fillId="0" borderId="0" xfId="0" applyNumberFormat="1" applyAlignment="1">
      <alignment vertical="center"/>
    </xf>
    <xf numFmtId="0" fontId="10" fillId="0" borderId="22" xfId="0" applyFont="1" applyFill="1" applyBorder="1" applyAlignment="1">
      <alignment horizontal="center" vertical="center" wrapText="1"/>
    </xf>
    <xf numFmtId="1" fontId="0" fillId="0" borderId="0" xfId="0" applyNumberFormat="1" applyFont="1" applyFill="1"/>
    <xf numFmtId="0" fontId="10" fillId="0" borderId="22" xfId="0" applyFont="1" applyFill="1" applyBorder="1" applyAlignment="1">
      <alignment horizontal="center" vertical="center"/>
    </xf>
    <xf numFmtId="1" fontId="15" fillId="0" borderId="0" xfId="0" applyNumberFormat="1" applyFont="1" applyFill="1"/>
    <xf numFmtId="0" fontId="10" fillId="0" borderId="8" xfId="0" applyFont="1" applyFill="1" applyBorder="1" applyAlignment="1">
      <alignment horizontal="center" vertical="center"/>
    </xf>
    <xf numFmtId="1" fontId="16" fillId="0" borderId="0" xfId="0" applyNumberFormat="1" applyFont="1" applyFill="1"/>
    <xf numFmtId="0" fontId="0" fillId="0" borderId="0" xfId="0" applyFill="1" applyBorder="1"/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5" fontId="0" fillId="0" borderId="0" xfId="0" applyNumberFormat="1"/>
    <xf numFmtId="165" fontId="0" fillId="0" borderId="0" xfId="0" applyNumberFormat="1" applyFill="1" applyBorder="1"/>
    <xf numFmtId="0" fontId="0" fillId="2" borderId="0" xfId="0" applyFill="1"/>
    <xf numFmtId="0" fontId="17" fillId="0" borderId="0" xfId="0" applyFont="1" applyAlignment="1">
      <alignment horizontal="center"/>
    </xf>
    <xf numFmtId="0" fontId="8" fillId="0" borderId="0" xfId="2" applyFont="1" applyBorder="1" applyAlignment="1">
      <alignment vertical="center"/>
    </xf>
    <xf numFmtId="0" fontId="0" fillId="2" borderId="0" xfId="0" applyFill="1" applyBorder="1"/>
    <xf numFmtId="0" fontId="13" fillId="0" borderId="20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3" fillId="0" borderId="1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 vertical="center"/>
    </xf>
    <xf numFmtId="0" fontId="13" fillId="0" borderId="22" xfId="0" applyFont="1" applyFill="1" applyBorder="1" applyAlignment="1">
      <alignment horizontal="left" vertical="center"/>
    </xf>
    <xf numFmtId="0" fontId="13" fillId="0" borderId="24" xfId="0" applyFont="1" applyFill="1" applyBorder="1" applyAlignment="1">
      <alignment horizontal="left" vertical="center"/>
    </xf>
    <xf numFmtId="0" fontId="13" fillId="0" borderId="23" xfId="0" applyFont="1" applyFill="1" applyBorder="1" applyAlignment="1">
      <alignment horizontal="left" vertical="center"/>
    </xf>
    <xf numFmtId="0" fontId="0" fillId="0" borderId="25" xfId="0" applyBorder="1"/>
    <xf numFmtId="0" fontId="0" fillId="2" borderId="26" xfId="0" applyFill="1" applyBorder="1"/>
    <xf numFmtId="0" fontId="2" fillId="0" borderId="0" xfId="0" applyFont="1"/>
    <xf numFmtId="2" fontId="0" fillId="0" borderId="0" xfId="0" applyNumberFormat="1"/>
    <xf numFmtId="0" fontId="7" fillId="0" borderId="6" xfId="0" applyFont="1" applyBorder="1"/>
    <xf numFmtId="0" fontId="8" fillId="0" borderId="7" xfId="2" applyFont="1" applyBorder="1"/>
    <xf numFmtId="0" fontId="8" fillId="0" borderId="10" xfId="2" applyFont="1" applyBorder="1" applyAlignment="1">
      <alignment vertical="center"/>
    </xf>
    <xf numFmtId="0" fontId="7" fillId="0" borderId="25" xfId="0" applyFont="1" applyBorder="1"/>
    <xf numFmtId="0" fontId="8" fillId="0" borderId="27" xfId="2" applyFont="1" applyBorder="1"/>
    <xf numFmtId="0" fontId="10" fillId="0" borderId="8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5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166" fontId="2" fillId="0" borderId="24" xfId="0" applyNumberFormat="1" applyFont="1" applyFill="1" applyBorder="1" applyAlignment="1">
      <alignment horizontal="center"/>
    </xf>
    <xf numFmtId="0" fontId="8" fillId="0" borderId="0" xfId="2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0" fontId="21" fillId="3" borderId="0" xfId="0" applyFont="1" applyFill="1" applyAlignment="1">
      <alignment vertical="top"/>
    </xf>
    <xf numFmtId="0" fontId="13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center" vertical="center" wrapText="1"/>
    </xf>
    <xf numFmtId="10" fontId="0" fillId="0" borderId="0" xfId="0" applyNumberFormat="1"/>
    <xf numFmtId="166" fontId="14" fillId="0" borderId="20" xfId="0" applyNumberFormat="1" applyFont="1" applyFill="1" applyBorder="1" applyAlignment="1">
      <alignment horizontal="center" vertical="center"/>
    </xf>
    <xf numFmtId="166" fontId="14" fillId="0" borderId="21" xfId="0" applyNumberFormat="1" applyFont="1" applyFill="1" applyBorder="1" applyAlignment="1">
      <alignment horizontal="center" vertical="center"/>
    </xf>
    <xf numFmtId="166" fontId="14" fillId="0" borderId="14" xfId="0" applyNumberFormat="1" applyFont="1" applyFill="1" applyBorder="1" applyAlignment="1">
      <alignment horizontal="center" vertical="center"/>
    </xf>
    <xf numFmtId="166" fontId="13" fillId="0" borderId="11" xfId="0" applyNumberFormat="1" applyFont="1" applyFill="1" applyBorder="1" applyAlignment="1">
      <alignment horizontal="center"/>
    </xf>
    <xf numFmtId="166" fontId="13" fillId="0" borderId="23" xfId="0" applyNumberFormat="1" applyFont="1" applyFill="1" applyBorder="1" applyAlignment="1">
      <alignment horizontal="center"/>
    </xf>
    <xf numFmtId="166" fontId="13" fillId="0" borderId="2" xfId="0" applyNumberFormat="1" applyFont="1" applyFill="1" applyBorder="1" applyAlignment="1">
      <alignment horizontal="center"/>
    </xf>
    <xf numFmtId="166" fontId="13" fillId="0" borderId="21" xfId="0" applyNumberFormat="1" applyFont="1" applyFill="1" applyBorder="1" applyAlignment="1">
      <alignment horizontal="center"/>
    </xf>
    <xf numFmtId="166" fontId="2" fillId="0" borderId="21" xfId="0" applyNumberFormat="1" applyFont="1" applyFill="1" applyBorder="1" applyAlignment="1">
      <alignment horizontal="center"/>
    </xf>
    <xf numFmtId="166" fontId="13" fillId="2" borderId="2" xfId="0" applyNumberFormat="1" applyFont="1" applyFill="1" applyBorder="1" applyAlignment="1">
      <alignment horizontal="center" vertical="center"/>
    </xf>
    <xf numFmtId="166" fontId="14" fillId="0" borderId="19" xfId="0" applyNumberFormat="1" applyFont="1" applyFill="1" applyBorder="1" applyAlignment="1">
      <alignment horizontal="center"/>
    </xf>
    <xf numFmtId="166" fontId="13" fillId="0" borderId="20" xfId="0" applyNumberFormat="1" applyFont="1" applyFill="1" applyBorder="1" applyAlignment="1">
      <alignment horizontal="center"/>
    </xf>
    <xf numFmtId="166" fontId="14" fillId="0" borderId="14" xfId="0" applyNumberFormat="1" applyFont="1" applyFill="1" applyBorder="1" applyAlignment="1">
      <alignment horizontal="center"/>
    </xf>
    <xf numFmtId="166" fontId="14" fillId="0" borderId="21" xfId="0" applyNumberFormat="1" applyFont="1" applyFill="1" applyBorder="1" applyAlignment="1">
      <alignment horizontal="center"/>
    </xf>
    <xf numFmtId="166" fontId="10" fillId="0" borderId="21" xfId="0" applyNumberFormat="1" applyFont="1" applyFill="1" applyBorder="1" applyAlignment="1">
      <alignment horizontal="center" vertical="center" wrapText="1"/>
    </xf>
    <xf numFmtId="166" fontId="10" fillId="0" borderId="14" xfId="0" applyNumberFormat="1" applyFont="1" applyFill="1" applyBorder="1" applyAlignment="1">
      <alignment horizontal="center" vertical="center" wrapText="1"/>
    </xf>
    <xf numFmtId="166" fontId="13" fillId="0" borderId="14" xfId="0" applyNumberFormat="1" applyFont="1" applyFill="1" applyBorder="1" applyAlignment="1">
      <alignment horizontal="center"/>
    </xf>
    <xf numFmtId="166" fontId="2" fillId="0" borderId="20" xfId="0" applyNumberFormat="1" applyFont="1" applyFill="1" applyBorder="1" applyAlignment="1">
      <alignment horizontal="center"/>
    </xf>
    <xf numFmtId="166" fontId="2" fillId="0" borderId="19" xfId="0" applyNumberFormat="1" applyFont="1" applyFill="1" applyBorder="1" applyAlignment="1">
      <alignment horizontal="center"/>
    </xf>
    <xf numFmtId="166" fontId="10" fillId="0" borderId="11" xfId="0" applyNumberFormat="1" applyFont="1" applyFill="1" applyBorder="1" applyAlignment="1">
      <alignment horizontal="center" vertical="center" wrapText="1"/>
    </xf>
    <xf numFmtId="166" fontId="10" fillId="0" borderId="23" xfId="0" applyNumberFormat="1" applyFont="1" applyFill="1" applyBorder="1" applyAlignment="1">
      <alignment horizontal="center" vertical="center" wrapText="1"/>
    </xf>
    <xf numFmtId="166" fontId="10" fillId="0" borderId="2" xfId="0" applyNumberFormat="1" applyFont="1" applyFill="1" applyBorder="1" applyAlignment="1">
      <alignment horizontal="center" vertical="center" wrapText="1"/>
    </xf>
    <xf numFmtId="166" fontId="14" fillId="0" borderId="20" xfId="0" applyNumberFormat="1" applyFont="1" applyFill="1" applyBorder="1" applyAlignment="1">
      <alignment horizontal="center"/>
    </xf>
    <xf numFmtId="166" fontId="2" fillId="0" borderId="19" xfId="0" applyNumberFormat="1" applyFont="1" applyFill="1" applyBorder="1" applyAlignment="1">
      <alignment horizontal="center" vertical="center" wrapText="1"/>
    </xf>
    <xf numFmtId="166" fontId="13" fillId="2" borderId="11" xfId="0" applyNumberFormat="1" applyFont="1" applyFill="1" applyBorder="1" applyAlignment="1">
      <alignment horizontal="center" vertical="center"/>
    </xf>
    <xf numFmtId="166" fontId="2" fillId="0" borderId="21" xfId="0" applyNumberFormat="1" applyFont="1" applyFill="1" applyBorder="1" applyAlignment="1">
      <alignment horizontal="center" vertical="center" wrapText="1"/>
    </xf>
    <xf numFmtId="166" fontId="13" fillId="2" borderId="23" xfId="0" applyNumberFormat="1" applyFont="1" applyFill="1" applyBorder="1" applyAlignment="1">
      <alignment horizontal="center" vertical="center"/>
    </xf>
    <xf numFmtId="166" fontId="13" fillId="2" borderId="21" xfId="0" applyNumberFormat="1" applyFont="1" applyFill="1" applyBorder="1" applyAlignment="1">
      <alignment horizontal="center" vertical="center"/>
    </xf>
    <xf numFmtId="166" fontId="10" fillId="2" borderId="20" xfId="0" applyNumberFormat="1" applyFont="1" applyFill="1" applyBorder="1" applyAlignment="1">
      <alignment horizontal="center" vertical="center" wrapText="1"/>
    </xf>
    <xf numFmtId="166" fontId="10" fillId="2" borderId="21" xfId="0" applyNumberFormat="1" applyFont="1" applyFill="1" applyBorder="1" applyAlignment="1">
      <alignment horizontal="center" vertical="center" wrapText="1"/>
    </xf>
    <xf numFmtId="166" fontId="10" fillId="2" borderId="14" xfId="0" applyNumberFormat="1" applyFont="1" applyFill="1" applyBorder="1" applyAlignment="1">
      <alignment horizontal="center" vertical="center" wrapText="1"/>
    </xf>
    <xf numFmtId="166" fontId="10" fillId="0" borderId="19" xfId="0" applyNumberFormat="1" applyFont="1" applyFill="1" applyBorder="1" applyAlignment="1">
      <alignment horizontal="center" vertical="center" wrapText="1"/>
    </xf>
    <xf numFmtId="166" fontId="10" fillId="0" borderId="5" xfId="0" applyNumberFormat="1" applyFont="1" applyFill="1" applyBorder="1" applyAlignment="1">
      <alignment horizontal="center" vertical="center" wrapText="1"/>
    </xf>
    <xf numFmtId="166" fontId="10" fillId="0" borderId="20" xfId="0" applyNumberFormat="1" applyFont="1" applyFill="1" applyBorder="1" applyAlignment="1">
      <alignment horizontal="center" vertical="center" wrapText="1"/>
    </xf>
    <xf numFmtId="166" fontId="2" fillId="0" borderId="21" xfId="0" applyNumberFormat="1" applyFont="1" applyBorder="1" applyAlignment="1">
      <alignment horizontal="center"/>
    </xf>
    <xf numFmtId="166" fontId="10" fillId="0" borderId="9" xfId="0" applyNumberFormat="1" applyFont="1" applyFill="1" applyBorder="1" applyAlignment="1">
      <alignment horizontal="center" vertical="center" wrapText="1"/>
    </xf>
    <xf numFmtId="166" fontId="10" fillId="0" borderId="24" xfId="0" applyNumberFormat="1" applyFont="1" applyFill="1" applyBorder="1" applyAlignment="1">
      <alignment horizontal="center" vertical="center" wrapText="1"/>
    </xf>
    <xf numFmtId="0" fontId="10" fillId="2" borderId="0" xfId="2" applyFont="1" applyFill="1" applyBorder="1" applyAlignment="1">
      <alignment horizontal="center" vertical="center" wrapText="1"/>
    </xf>
    <xf numFmtId="0" fontId="26" fillId="0" borderId="0" xfId="1" applyFont="1" applyAlignment="1" applyProtection="1">
      <alignment horizontal="left" vertical="top"/>
    </xf>
    <xf numFmtId="164" fontId="0" fillId="0" borderId="0" xfId="0" applyNumberFormat="1" applyFill="1"/>
    <xf numFmtId="0" fontId="0" fillId="0" borderId="0" xfId="0" applyFill="1" applyAlignment="1">
      <alignment horizontal="left"/>
    </xf>
    <xf numFmtId="0" fontId="26" fillId="0" borderId="0" xfId="1" applyFont="1" applyAlignment="1" applyProtection="1">
      <alignment horizontal="left"/>
    </xf>
    <xf numFmtId="0" fontId="27" fillId="0" borderId="0" xfId="1" applyFont="1" applyAlignment="1" applyProtection="1">
      <alignment horizontal="left"/>
    </xf>
    <xf numFmtId="166" fontId="2" fillId="0" borderId="23" xfId="0" applyNumberFormat="1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166" fontId="2" fillId="0" borderId="14" xfId="0" applyNumberFormat="1" applyFont="1" applyFill="1" applyBorder="1" applyAlignment="1">
      <alignment horizontal="center"/>
    </xf>
    <xf numFmtId="0" fontId="30" fillId="0" borderId="0" xfId="1" applyFont="1" applyAlignment="1" applyProtection="1">
      <alignment horizontal="left"/>
    </xf>
    <xf numFmtId="0" fontId="13" fillId="2" borderId="21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166" fontId="13" fillId="0" borderId="21" xfId="0" applyNumberFormat="1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166" fontId="10" fillId="0" borderId="22" xfId="0" applyNumberFormat="1" applyFont="1" applyFill="1" applyBorder="1" applyAlignment="1">
      <alignment horizontal="center" vertical="center" wrapText="1"/>
    </xf>
    <xf numFmtId="166" fontId="13" fillId="2" borderId="14" xfId="0" applyNumberFormat="1" applyFont="1" applyFill="1" applyBorder="1" applyAlignment="1">
      <alignment horizontal="center" vertical="center"/>
    </xf>
    <xf numFmtId="0" fontId="0" fillId="0" borderId="1" xfId="0" applyBorder="1"/>
    <xf numFmtId="0" fontId="0" fillId="0" borderId="3" xfId="0" applyBorder="1"/>
    <xf numFmtId="0" fontId="0" fillId="0" borderId="9" xfId="0" applyBorder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 applyAlignment="1">
      <alignment horizontal="right"/>
    </xf>
    <xf numFmtId="0" fontId="39" fillId="0" borderId="0" xfId="0" applyFont="1"/>
    <xf numFmtId="0" fontId="4" fillId="0" borderId="0" xfId="1" applyAlignment="1" applyProtection="1"/>
    <xf numFmtId="0" fontId="0" fillId="0" borderId="21" xfId="0" applyBorder="1"/>
    <xf numFmtId="0" fontId="10" fillId="2" borderId="9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66" fontId="43" fillId="0" borderId="21" xfId="0" applyNumberFormat="1" applyFont="1" applyFill="1" applyBorder="1" applyAlignment="1">
      <alignment horizontal="center" vertical="center"/>
    </xf>
    <xf numFmtId="0" fontId="0" fillId="4" borderId="0" xfId="0" applyFill="1"/>
    <xf numFmtId="0" fontId="38" fillId="0" borderId="0" xfId="1" applyFont="1" applyAlignment="1" applyProtection="1">
      <alignment horizontal="left"/>
    </xf>
    <xf numFmtId="0" fontId="33" fillId="3" borderId="0" xfId="0" applyFont="1" applyFill="1" applyAlignment="1">
      <alignment horizontal="center" vertical="top" wrapText="1"/>
    </xf>
    <xf numFmtId="0" fontId="38" fillId="0" borderId="0" xfId="1" quotePrefix="1" applyFont="1" applyAlignment="1" applyProtection="1">
      <alignment horizontal="left"/>
    </xf>
    <xf numFmtId="0" fontId="13" fillId="0" borderId="22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0" borderId="2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/>
    </xf>
    <xf numFmtId="0" fontId="2" fillId="0" borderId="23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5" fillId="3" borderId="49" xfId="2" applyFont="1" applyFill="1" applyBorder="1" applyAlignment="1"/>
    <xf numFmtId="0" fontId="5" fillId="3" borderId="51" xfId="2" applyFont="1" applyFill="1" applyBorder="1" applyAlignment="1"/>
    <xf numFmtId="0" fontId="5" fillId="3" borderId="38" xfId="2" applyFont="1" applyFill="1" applyBorder="1" applyAlignment="1"/>
    <xf numFmtId="0" fontId="6" fillId="3" borderId="45" xfId="2" applyFont="1" applyFill="1" applyBorder="1" applyAlignment="1">
      <alignment horizontal="center" vertical="center" wrapText="1"/>
    </xf>
    <xf numFmtId="0" fontId="6" fillId="3" borderId="50" xfId="2" applyFont="1" applyFill="1" applyBorder="1" applyAlignment="1">
      <alignment horizontal="center" vertical="center" wrapText="1"/>
    </xf>
    <xf numFmtId="0" fontId="6" fillId="3" borderId="0" xfId="2" applyFont="1" applyFill="1" applyBorder="1" applyAlignment="1">
      <alignment horizontal="center" vertical="center" wrapText="1"/>
    </xf>
    <xf numFmtId="0" fontId="6" fillId="3" borderId="48" xfId="2" applyFont="1" applyFill="1" applyBorder="1" applyAlignment="1">
      <alignment horizontal="center" vertical="center" wrapText="1"/>
    </xf>
    <xf numFmtId="0" fontId="21" fillId="3" borderId="0" xfId="0" applyFont="1" applyFill="1" applyBorder="1" applyAlignment="1">
      <alignment horizontal="left" vertical="top" wrapText="1"/>
    </xf>
    <xf numFmtId="0" fontId="9" fillId="3" borderId="0" xfId="0" applyFont="1" applyFill="1" applyBorder="1" applyAlignment="1">
      <alignment horizontal="left" vertical="top" wrapText="1"/>
    </xf>
    <xf numFmtId="0" fontId="9" fillId="3" borderId="48" xfId="0" applyFont="1" applyFill="1" applyBorder="1" applyAlignment="1">
      <alignment horizontal="left" vertical="top" wrapText="1"/>
    </xf>
    <xf numFmtId="0" fontId="9" fillId="3" borderId="30" xfId="0" applyFont="1" applyFill="1" applyBorder="1" applyAlignment="1">
      <alignment horizontal="left" vertical="top" wrapText="1"/>
    </xf>
    <xf numFmtId="0" fontId="9" fillId="3" borderId="52" xfId="0" applyFont="1" applyFill="1" applyBorder="1" applyAlignment="1">
      <alignment horizontal="left" vertical="top" wrapText="1"/>
    </xf>
    <xf numFmtId="0" fontId="10" fillId="0" borderId="32" xfId="2" applyFont="1" applyBorder="1" applyAlignment="1">
      <alignment horizontal="center" vertical="center" wrapText="1"/>
    </xf>
    <xf numFmtId="0" fontId="10" fillId="0" borderId="18" xfId="2" applyFont="1" applyBorder="1" applyAlignment="1">
      <alignment horizontal="center" vertical="center" wrapText="1"/>
    </xf>
    <xf numFmtId="0" fontId="10" fillId="0" borderId="36" xfId="2" applyFont="1" applyBorder="1" applyAlignment="1">
      <alignment horizontal="center" vertical="center" wrapText="1"/>
    </xf>
    <xf numFmtId="0" fontId="10" fillId="0" borderId="19" xfId="2" applyFont="1" applyBorder="1" applyAlignment="1">
      <alignment horizontal="center" vertical="center" wrapText="1"/>
    </xf>
    <xf numFmtId="0" fontId="22" fillId="0" borderId="1" xfId="2" applyFont="1" applyFill="1" applyBorder="1" applyAlignment="1">
      <alignment horizontal="left" vertical="center" wrapText="1"/>
    </xf>
    <xf numFmtId="0" fontId="22" fillId="0" borderId="3" xfId="2" applyFont="1" applyFill="1" applyBorder="1" applyAlignment="1">
      <alignment horizontal="left" vertical="center" wrapText="1"/>
    </xf>
    <xf numFmtId="0" fontId="22" fillId="0" borderId="2" xfId="2" applyFont="1" applyFill="1" applyBorder="1" applyAlignment="1">
      <alignment horizontal="left" vertical="center" wrapText="1"/>
    </xf>
    <xf numFmtId="0" fontId="12" fillId="0" borderId="22" xfId="2" applyFont="1" applyFill="1" applyBorder="1" applyAlignment="1">
      <alignment horizontal="center" vertical="center"/>
    </xf>
    <xf numFmtId="0" fontId="12" fillId="0" borderId="24" xfId="2" applyFont="1" applyFill="1" applyBorder="1" applyAlignment="1">
      <alignment horizontal="center" vertical="center"/>
    </xf>
    <xf numFmtId="0" fontId="12" fillId="0" borderId="23" xfId="2" applyFont="1" applyFill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40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 wrapText="1"/>
    </xf>
    <xf numFmtId="0" fontId="10" fillId="0" borderId="29" xfId="2" applyFont="1" applyBorder="1" applyAlignment="1">
      <alignment horizontal="center" vertical="center" wrapText="1"/>
    </xf>
    <xf numFmtId="0" fontId="10" fillId="0" borderId="15" xfId="2" applyFont="1" applyBorder="1" applyAlignment="1">
      <alignment horizontal="center" vertical="center" wrapText="1"/>
    </xf>
    <xf numFmtId="0" fontId="10" fillId="0" borderId="16" xfId="2" applyFont="1" applyBorder="1" applyAlignment="1">
      <alignment horizontal="center" vertical="center" wrapText="1"/>
    </xf>
    <xf numFmtId="0" fontId="10" fillId="0" borderId="40" xfId="2" applyFont="1" applyBorder="1" applyAlignment="1">
      <alignment horizontal="center" vertical="center" wrapText="1"/>
    </xf>
    <xf numFmtId="0" fontId="10" fillId="0" borderId="42" xfId="2" applyFont="1" applyBorder="1" applyAlignment="1">
      <alignment horizontal="center" vertical="center" wrapText="1"/>
    </xf>
    <xf numFmtId="0" fontId="10" fillId="0" borderId="44" xfId="2" applyFont="1" applyBorder="1" applyAlignment="1">
      <alignment horizontal="center" vertical="center" wrapText="1"/>
    </xf>
    <xf numFmtId="0" fontId="10" fillId="0" borderId="4" xfId="2" applyFont="1" applyBorder="1" applyAlignment="1">
      <alignment horizontal="center" vertical="center" wrapText="1"/>
    </xf>
    <xf numFmtId="0" fontId="10" fillId="0" borderId="0" xfId="2" applyFont="1" applyBorder="1" applyAlignment="1">
      <alignment horizontal="center" vertical="center" wrapText="1"/>
    </xf>
    <xf numFmtId="0" fontId="10" fillId="0" borderId="5" xfId="2" applyFont="1" applyBorder="1" applyAlignment="1">
      <alignment horizontal="center" vertical="center" wrapText="1"/>
    </xf>
    <xf numFmtId="0" fontId="12" fillId="3" borderId="49" xfId="2" applyFont="1" applyFill="1" applyBorder="1" applyAlignment="1">
      <alignment horizontal="center" vertical="center"/>
    </xf>
    <xf numFmtId="0" fontId="12" fillId="3" borderId="45" xfId="2" applyFont="1" applyFill="1" applyBorder="1" applyAlignment="1">
      <alignment horizontal="center" vertical="center"/>
    </xf>
    <xf numFmtId="0" fontId="12" fillId="3" borderId="50" xfId="2" applyFont="1" applyFill="1" applyBorder="1" applyAlignment="1">
      <alignment horizontal="center" vertical="center"/>
    </xf>
    <xf numFmtId="0" fontId="12" fillId="3" borderId="37" xfId="2" applyFont="1" applyFill="1" applyBorder="1" applyAlignment="1">
      <alignment horizontal="center" vertical="center"/>
    </xf>
    <xf numFmtId="0" fontId="12" fillId="3" borderId="46" xfId="2" applyFont="1" applyFill="1" applyBorder="1" applyAlignment="1">
      <alignment horizontal="center" vertical="center"/>
    </xf>
    <xf numFmtId="0" fontId="12" fillId="3" borderId="47" xfId="2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0" fillId="0" borderId="20" xfId="2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23" xfId="0" applyBorder="1" applyAlignment="1">
      <alignment horizontal="left"/>
    </xf>
    <xf numFmtId="0" fontId="10" fillId="0" borderId="1" xfId="2" applyFont="1" applyBorder="1" applyAlignment="1">
      <alignment horizontal="center" vertical="center" wrapText="1"/>
    </xf>
    <xf numFmtId="0" fontId="10" fillId="0" borderId="3" xfId="2" applyFont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center" wrapText="1"/>
    </xf>
    <xf numFmtId="0" fontId="10" fillId="0" borderId="8" xfId="2" applyFont="1" applyBorder="1" applyAlignment="1">
      <alignment horizontal="center" vertical="center" wrapText="1"/>
    </xf>
    <xf numFmtId="0" fontId="10" fillId="0" borderId="9" xfId="2" applyFont="1" applyBorder="1" applyAlignment="1">
      <alignment horizontal="center" vertical="center" wrapText="1"/>
    </xf>
    <xf numFmtId="0" fontId="10" fillId="0" borderId="11" xfId="2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wrapText="1"/>
    </xf>
    <xf numFmtId="0" fontId="2" fillId="0" borderId="24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5" fillId="3" borderId="45" xfId="2" applyFont="1" applyFill="1" applyBorder="1" applyAlignment="1"/>
    <xf numFmtId="0" fontId="5" fillId="3" borderId="0" xfId="2" applyFont="1" applyFill="1" applyBorder="1" applyAlignment="1"/>
    <xf numFmtId="0" fontId="5" fillId="3" borderId="30" xfId="2" applyFont="1" applyFill="1" applyBorder="1" applyAlignment="1"/>
    <xf numFmtId="0" fontId="9" fillId="3" borderId="0" xfId="0" applyFont="1" applyFill="1" applyBorder="1" applyAlignment="1">
      <alignment horizontal="center" vertical="top" wrapText="1"/>
    </xf>
    <xf numFmtId="0" fontId="9" fillId="3" borderId="48" xfId="0" applyFont="1" applyFill="1" applyBorder="1" applyAlignment="1">
      <alignment horizontal="center" vertical="top" wrapText="1"/>
    </xf>
    <xf numFmtId="0" fontId="9" fillId="3" borderId="30" xfId="0" applyFont="1" applyFill="1" applyBorder="1" applyAlignment="1">
      <alignment horizontal="center" vertical="top" wrapText="1"/>
    </xf>
    <xf numFmtId="0" fontId="9" fillId="3" borderId="52" xfId="0" applyFont="1" applyFill="1" applyBorder="1" applyAlignment="1">
      <alignment horizontal="center" vertical="top" wrapText="1"/>
    </xf>
    <xf numFmtId="0" fontId="10" fillId="0" borderId="56" xfId="2" applyFont="1" applyBorder="1" applyAlignment="1">
      <alignment horizontal="center" vertical="center"/>
    </xf>
    <xf numFmtId="0" fontId="10" fillId="0" borderId="57" xfId="2" applyFont="1" applyBorder="1" applyAlignment="1">
      <alignment horizontal="center" vertical="center"/>
    </xf>
    <xf numFmtId="0" fontId="10" fillId="0" borderId="53" xfId="2" applyFont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0" fillId="0" borderId="14" xfId="2" applyFont="1" applyBorder="1" applyAlignment="1">
      <alignment horizontal="center" vertical="center" wrapText="1"/>
    </xf>
    <xf numFmtId="0" fontId="10" fillId="0" borderId="14" xfId="2" applyFont="1" applyBorder="1" applyAlignment="1">
      <alignment horizontal="center" vertical="center"/>
    </xf>
    <xf numFmtId="0" fontId="10" fillId="0" borderId="19" xfId="2" applyFont="1" applyBorder="1" applyAlignment="1">
      <alignment horizontal="center" vertical="center"/>
    </xf>
    <xf numFmtId="0" fontId="10" fillId="0" borderId="20" xfId="2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3" fillId="0" borderId="28" xfId="0" applyFont="1" applyFill="1" applyBorder="1" applyAlignment="1">
      <alignment horizontal="center" vertical="center" wrapText="1"/>
    </xf>
    <xf numFmtId="0" fontId="13" fillId="0" borderId="31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horizontal="center" vertical="center" wrapText="1"/>
    </xf>
    <xf numFmtId="0" fontId="13" fillId="0" borderId="33" xfId="0" applyFont="1" applyFill="1" applyBorder="1" applyAlignment="1">
      <alignment horizontal="center" vertical="center" wrapText="1"/>
    </xf>
    <xf numFmtId="0" fontId="13" fillId="0" borderId="35" xfId="0" applyFont="1" applyFill="1" applyBorder="1" applyAlignment="1">
      <alignment horizontal="center" vertical="center" wrapText="1"/>
    </xf>
    <xf numFmtId="0" fontId="13" fillId="0" borderId="49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0" fillId="2" borderId="22" xfId="2" applyFont="1" applyFill="1" applyBorder="1" applyAlignment="1">
      <alignment horizontal="center" vertical="center" wrapText="1"/>
    </xf>
    <xf numFmtId="0" fontId="10" fillId="2" borderId="24" xfId="2" applyFont="1" applyFill="1" applyBorder="1" applyAlignment="1">
      <alignment horizontal="center" vertical="center" wrapText="1"/>
    </xf>
    <xf numFmtId="0" fontId="10" fillId="2" borderId="23" xfId="2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9" xfId="0" applyFont="1" applyFill="1" applyBorder="1" applyAlignment="1">
      <alignment horizontal="center" vertical="center" wrapText="1"/>
    </xf>
    <xf numFmtId="0" fontId="13" fillId="0" borderId="55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center" wrapText="1"/>
    </xf>
    <xf numFmtId="0" fontId="13" fillId="0" borderId="58" xfId="0" applyFont="1" applyFill="1" applyBorder="1" applyAlignment="1">
      <alignment horizontal="center" vertical="center" wrapText="1"/>
    </xf>
    <xf numFmtId="0" fontId="10" fillId="2" borderId="17" xfId="2" applyFont="1" applyFill="1" applyBorder="1" applyAlignment="1">
      <alignment horizontal="center" vertical="center" wrapText="1"/>
    </xf>
    <xf numFmtId="0" fontId="10" fillId="2" borderId="37" xfId="2" applyFont="1" applyFill="1" applyBorder="1" applyAlignment="1">
      <alignment horizontal="center" vertical="center" wrapText="1"/>
    </xf>
    <xf numFmtId="0" fontId="10" fillId="2" borderId="53" xfId="2" applyFont="1" applyFill="1" applyBorder="1" applyAlignment="1">
      <alignment horizontal="center" vertical="center" wrapText="1"/>
    </xf>
    <xf numFmtId="0" fontId="10" fillId="2" borderId="54" xfId="2" applyFont="1" applyFill="1" applyBorder="1" applyAlignment="1">
      <alignment horizontal="center" vertical="center" wrapText="1"/>
    </xf>
    <xf numFmtId="0" fontId="10" fillId="2" borderId="38" xfId="2" applyFont="1" applyFill="1" applyBorder="1" applyAlignment="1">
      <alignment horizontal="center" vertical="center" wrapText="1"/>
    </xf>
    <xf numFmtId="0" fontId="10" fillId="2" borderId="30" xfId="2" applyFont="1" applyFill="1" applyBorder="1" applyAlignment="1">
      <alignment horizontal="center" vertical="center" wrapText="1"/>
    </xf>
    <xf numFmtId="0" fontId="5" fillId="3" borderId="1" xfId="2" applyFont="1" applyFill="1" applyBorder="1" applyAlignment="1"/>
    <xf numFmtId="0" fontId="5" fillId="3" borderId="3" xfId="2" applyFont="1" applyFill="1" applyBorder="1" applyAlignment="1"/>
    <xf numFmtId="0" fontId="5" fillId="3" borderId="4" xfId="2" applyFont="1" applyFill="1" applyBorder="1" applyAlignment="1"/>
    <xf numFmtId="0" fontId="10" fillId="0" borderId="29" xfId="2" applyFont="1" applyBorder="1" applyAlignment="1">
      <alignment horizontal="center" vertical="center"/>
    </xf>
    <xf numFmtId="0" fontId="10" fillId="0" borderId="16" xfId="2" applyFont="1" applyBorder="1" applyAlignment="1">
      <alignment horizontal="center" vertical="center"/>
    </xf>
    <xf numFmtId="0" fontId="10" fillId="0" borderId="33" xfId="2" applyFont="1" applyBorder="1" applyAlignment="1">
      <alignment horizontal="center" vertical="center"/>
    </xf>
    <xf numFmtId="0" fontId="10" fillId="0" borderId="34" xfId="2" applyFont="1" applyBorder="1" applyAlignment="1">
      <alignment horizontal="center" vertical="center"/>
    </xf>
    <xf numFmtId="0" fontId="5" fillId="3" borderId="49" xfId="2" applyFont="1" applyFill="1" applyBorder="1" applyAlignment="1">
      <alignment horizontal="center"/>
    </xf>
    <xf numFmtId="0" fontId="5" fillId="3" borderId="51" xfId="2" applyFont="1" applyFill="1" applyBorder="1" applyAlignment="1">
      <alignment horizontal="center"/>
    </xf>
    <xf numFmtId="0" fontId="5" fillId="3" borderId="38" xfId="2" applyFont="1" applyFill="1" applyBorder="1" applyAlignment="1">
      <alignment horizontal="center"/>
    </xf>
    <xf numFmtId="0" fontId="42" fillId="0" borderId="22" xfId="0" applyFont="1" applyBorder="1" applyAlignment="1">
      <alignment horizontal="left"/>
    </xf>
    <xf numFmtId="0" fontId="42" fillId="0" borderId="24" xfId="0" applyFont="1" applyBorder="1" applyAlignment="1">
      <alignment horizontal="left"/>
    </xf>
    <xf numFmtId="0" fontId="42" fillId="0" borderId="23" xfId="0" applyFont="1" applyBorder="1" applyAlignment="1">
      <alignment horizontal="left"/>
    </xf>
    <xf numFmtId="0" fontId="41" fillId="0" borderId="4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5" xfId="0" applyFont="1" applyFill="1" applyBorder="1" applyAlignment="1">
      <alignment horizontal="left" vertical="center"/>
    </xf>
    <xf numFmtId="0" fontId="41" fillId="0" borderId="4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horizontal="left" vertical="center" wrapText="1"/>
    </xf>
    <xf numFmtId="0" fontId="41" fillId="0" borderId="5" xfId="0" applyFont="1" applyFill="1" applyBorder="1" applyAlignment="1">
      <alignment horizontal="left" vertical="center" wrapText="1"/>
    </xf>
    <xf numFmtId="0" fontId="0" fillId="0" borderId="1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2" fillId="0" borderId="24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28" fillId="0" borderId="22" xfId="0" applyFont="1" applyBorder="1" applyAlignment="1">
      <alignment horizontal="center" wrapText="1"/>
    </xf>
    <xf numFmtId="0" fontId="0" fillId="0" borderId="23" xfId="0" applyBorder="1" applyAlignment="1">
      <alignment horizontal="center"/>
    </xf>
    <xf numFmtId="0" fontId="2" fillId="0" borderId="3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42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 wrapText="1"/>
    </xf>
    <xf numFmtId="0" fontId="10" fillId="0" borderId="39" xfId="2" applyFont="1" applyBorder="1" applyAlignment="1">
      <alignment horizontal="center" vertical="center" wrapText="1"/>
    </xf>
    <xf numFmtId="0" fontId="10" fillId="0" borderId="13" xfId="2" applyFont="1" applyBorder="1" applyAlignment="1">
      <alignment horizontal="center" vertical="center" wrapText="1"/>
    </xf>
    <xf numFmtId="0" fontId="10" fillId="0" borderId="17" xfId="2" applyFont="1" applyBorder="1" applyAlignment="1">
      <alignment horizontal="center" vertical="center" wrapText="1"/>
    </xf>
    <xf numFmtId="0" fontId="10" fillId="0" borderId="41" xfId="2" applyFont="1" applyBorder="1" applyAlignment="1">
      <alignment horizontal="center" vertical="center" wrapText="1"/>
    </xf>
    <xf numFmtId="0" fontId="10" fillId="0" borderId="43" xfId="2" applyFont="1" applyBorder="1" applyAlignment="1">
      <alignment horizontal="center" vertical="center" wrapText="1"/>
    </xf>
    <xf numFmtId="0" fontId="12" fillId="3" borderId="0" xfId="2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vertical="top" wrapText="1"/>
    </xf>
    <xf numFmtId="0" fontId="13" fillId="0" borderId="3" xfId="0" applyFont="1" applyFill="1" applyBorder="1" applyAlignment="1">
      <alignment horizontal="center" vertical="top" wrapText="1"/>
    </xf>
    <xf numFmtId="0" fontId="13" fillId="0" borderId="2" xfId="0" applyFont="1" applyFill="1" applyBorder="1" applyAlignment="1">
      <alignment horizontal="center" vertical="top" wrapText="1"/>
    </xf>
    <xf numFmtId="0" fontId="13" fillId="0" borderId="4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top" wrapText="1"/>
    </xf>
    <xf numFmtId="0" fontId="13" fillId="0" borderId="5" xfId="0" applyFont="1" applyFill="1" applyBorder="1" applyAlignment="1">
      <alignment horizontal="center" vertical="top" wrapText="1"/>
    </xf>
    <xf numFmtId="0" fontId="5" fillId="3" borderId="49" xfId="2" applyFill="1" applyBorder="1" applyAlignment="1"/>
    <xf numFmtId="0" fontId="0" fillId="3" borderId="45" xfId="0" applyFill="1" applyBorder="1" applyAlignment="1"/>
    <xf numFmtId="0" fontId="5" fillId="3" borderId="51" xfId="2" applyFill="1" applyBorder="1" applyAlignment="1"/>
    <xf numFmtId="0" fontId="0" fillId="3" borderId="0" xfId="0" applyFill="1" applyBorder="1" applyAlignment="1"/>
    <xf numFmtId="0" fontId="0" fillId="3" borderId="51" xfId="0" applyFill="1" applyBorder="1" applyAlignment="1"/>
    <xf numFmtId="0" fontId="0" fillId="3" borderId="38" xfId="0" applyFill="1" applyBorder="1" applyAlignment="1"/>
    <xf numFmtId="0" fontId="0" fillId="3" borderId="30" xfId="0" applyFill="1" applyBorder="1" applyAlignment="1"/>
    <xf numFmtId="0" fontId="12" fillId="3" borderId="45" xfId="2" applyFont="1" applyFill="1" applyBorder="1" applyAlignment="1">
      <alignment horizontal="center" vertical="center" wrapText="1"/>
    </xf>
    <xf numFmtId="0" fontId="3" fillId="3" borderId="50" xfId="0" applyFont="1" applyFill="1" applyBorder="1" applyAlignment="1"/>
    <xf numFmtId="0" fontId="12" fillId="3" borderId="0" xfId="2" applyFont="1" applyFill="1" applyBorder="1" applyAlignment="1">
      <alignment horizontal="center" vertical="center" wrapText="1"/>
    </xf>
    <xf numFmtId="0" fontId="3" fillId="3" borderId="48" xfId="0" applyFont="1" applyFill="1" applyBorder="1" applyAlignment="1"/>
    <xf numFmtId="0" fontId="21" fillId="3" borderId="0" xfId="0" applyFont="1" applyFill="1" applyBorder="1" applyAlignment="1">
      <alignment horizontal="center" vertical="top" wrapText="1"/>
    </xf>
    <xf numFmtId="0" fontId="21" fillId="3" borderId="48" xfId="0" applyFont="1" applyFill="1" applyBorder="1" applyAlignment="1">
      <alignment horizontal="center" vertical="top" wrapText="1"/>
    </xf>
    <xf numFmtId="0" fontId="21" fillId="3" borderId="30" xfId="0" applyFont="1" applyFill="1" applyBorder="1" applyAlignment="1">
      <alignment horizontal="center" vertical="top" wrapText="1"/>
    </xf>
    <xf numFmtId="0" fontId="21" fillId="3" borderId="52" xfId="0" applyFont="1" applyFill="1" applyBorder="1" applyAlignment="1">
      <alignment horizontal="center" vertical="top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10" fillId="0" borderId="43" xfId="2" applyFont="1" applyBorder="1" applyAlignment="1">
      <alignment horizontal="center" vertical="center"/>
    </xf>
    <xf numFmtId="0" fontId="10" fillId="0" borderId="18" xfId="2" applyFont="1" applyBorder="1" applyAlignment="1">
      <alignment horizontal="center" vertical="center"/>
    </xf>
    <xf numFmtId="0" fontId="10" fillId="0" borderId="44" xfId="2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0" fontId="10" fillId="0" borderId="4" xfId="2" applyFont="1" applyBorder="1" applyAlignment="1">
      <alignment horizontal="center" vertical="center"/>
    </xf>
    <xf numFmtId="0" fontId="10" fillId="0" borderId="5" xfId="2" applyFont="1" applyBorder="1" applyAlignment="1">
      <alignment horizontal="center" vertical="center"/>
    </xf>
    <xf numFmtId="0" fontId="10" fillId="0" borderId="8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2" fillId="0" borderId="2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center" vertical="center" wrapText="1"/>
    </xf>
    <xf numFmtId="0" fontId="12" fillId="3" borderId="22" xfId="2" applyFont="1" applyFill="1" applyBorder="1" applyAlignment="1">
      <alignment horizontal="center" vertical="center"/>
    </xf>
    <xf numFmtId="0" fontId="1" fillId="3" borderId="24" xfId="0" applyFont="1" applyFill="1" applyBorder="1" applyAlignment="1">
      <alignment horizontal="center"/>
    </xf>
    <xf numFmtId="0" fontId="1" fillId="3" borderId="23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13" fillId="0" borderId="22" xfId="0" applyFont="1" applyFill="1" applyBorder="1" applyAlignment="1">
      <alignment horizontal="left" vertical="center" wrapText="1"/>
    </xf>
    <xf numFmtId="0" fontId="13" fillId="0" borderId="24" xfId="0" applyFont="1" applyFill="1" applyBorder="1" applyAlignment="1">
      <alignment horizontal="left" vertical="center" wrapText="1"/>
    </xf>
    <xf numFmtId="0" fontId="13" fillId="0" borderId="23" xfId="0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5" fillId="3" borderId="0" xfId="2" applyFill="1" applyBorder="1" applyAlignment="1"/>
    <xf numFmtId="0" fontId="3" fillId="3" borderId="0" xfId="0" applyFont="1" applyFill="1" applyBorder="1" applyAlignment="1"/>
    <xf numFmtId="0" fontId="42" fillId="0" borderId="22" xfId="0" applyFont="1" applyBorder="1" applyAlignment="1">
      <alignment horizontal="left" wrapText="1"/>
    </xf>
    <xf numFmtId="0" fontId="2" fillId="0" borderId="22" xfId="0" applyFont="1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left" vertical="center"/>
    </xf>
    <xf numFmtId="0" fontId="2" fillId="0" borderId="23" xfId="0" applyFont="1" applyFill="1" applyBorder="1" applyAlignment="1">
      <alignment horizontal="left" vertical="center"/>
    </xf>
    <xf numFmtId="0" fontId="0" fillId="0" borderId="24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 wrapText="1"/>
    </xf>
    <xf numFmtId="2" fontId="13" fillId="0" borderId="3" xfId="0" applyNumberFormat="1" applyFont="1" applyFill="1" applyBorder="1" applyAlignment="1">
      <alignment horizontal="center" vertical="center" wrapText="1"/>
    </xf>
    <xf numFmtId="2" fontId="13" fillId="0" borderId="2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center" vertical="center" wrapText="1"/>
    </xf>
    <xf numFmtId="2" fontId="13" fillId="0" borderId="5" xfId="0" applyNumberFormat="1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1" fontId="13" fillId="0" borderId="4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3" fillId="0" borderId="5" xfId="0" applyNumberFormat="1" applyFont="1" applyFill="1" applyBorder="1" applyAlignment="1">
      <alignment horizontal="center" vertical="center" wrapText="1"/>
    </xf>
    <xf numFmtId="1" fontId="13" fillId="0" borderId="8" xfId="0" applyNumberFormat="1" applyFont="1" applyFill="1" applyBorder="1" applyAlignment="1">
      <alignment horizontal="center" vertical="center" wrapText="1"/>
    </xf>
    <xf numFmtId="1" fontId="13" fillId="0" borderId="9" xfId="0" applyNumberFormat="1" applyFont="1" applyFill="1" applyBorder="1" applyAlignment="1">
      <alignment horizontal="center" vertical="center" wrapText="1"/>
    </xf>
    <xf numFmtId="1" fontId="13" fillId="0" borderId="11" xfId="0" applyNumberFormat="1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2" fillId="2" borderId="8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49" fontId="13" fillId="0" borderId="8" xfId="0" applyNumberFormat="1" applyFont="1" applyFill="1" applyBorder="1" applyAlignment="1">
      <alignment horizontal="center" vertical="center" wrapText="1"/>
    </xf>
    <xf numFmtId="49" fontId="13" fillId="0" borderId="1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0" fillId="0" borderId="31" xfId="2" applyFont="1" applyBorder="1" applyAlignment="1">
      <alignment horizontal="center" vertical="center" wrapText="1"/>
    </xf>
    <xf numFmtId="0" fontId="10" fillId="0" borderId="33" xfId="2" applyFont="1" applyBorder="1" applyAlignment="1">
      <alignment horizontal="center" vertical="center" wrapText="1"/>
    </xf>
    <xf numFmtId="0" fontId="10" fillId="0" borderId="35" xfId="2" applyFont="1" applyBorder="1" applyAlignment="1">
      <alignment horizontal="center" vertical="center" wrapText="1"/>
    </xf>
    <xf numFmtId="0" fontId="10" fillId="0" borderId="34" xfId="2" applyFont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Medium9"/>
  <colors>
    <mruColors>
      <color rgb="FF003366"/>
      <color rgb="FF000066"/>
      <color rgb="FF336699"/>
      <color rgb="FF333399"/>
      <color rgb="FF003399"/>
      <color rgb="FF3333CC"/>
      <color rgb="FF0033CC"/>
      <color rgb="FF000099"/>
      <color rgb="FF27326E"/>
      <color rgb="FF16365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1.jpe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0" Type="http://schemas.openxmlformats.org/officeDocument/2006/relationships/image" Target="../media/image19.jpe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jpg"/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g"/><Relationship Id="rId2" Type="http://schemas.openxmlformats.org/officeDocument/2006/relationships/image" Target="../media/image20.png"/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9" Type="http://schemas.openxmlformats.org/officeDocument/2006/relationships/image" Target="../media/image34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jpeg"/><Relationship Id="rId1" Type="http://schemas.openxmlformats.org/officeDocument/2006/relationships/image" Target="../media/image20.png"/><Relationship Id="rId4" Type="http://schemas.openxmlformats.org/officeDocument/2006/relationships/image" Target="../media/image3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png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13" Type="http://schemas.openxmlformats.org/officeDocument/2006/relationships/image" Target="../media/image52.jp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12" Type="http://schemas.openxmlformats.org/officeDocument/2006/relationships/image" Target="../media/image51.png"/><Relationship Id="rId2" Type="http://schemas.openxmlformats.org/officeDocument/2006/relationships/image" Target="../media/image41.png"/><Relationship Id="rId16" Type="http://schemas.openxmlformats.org/officeDocument/2006/relationships/image" Target="../media/image54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11" Type="http://schemas.openxmlformats.org/officeDocument/2006/relationships/image" Target="../media/image50.jpeg"/><Relationship Id="rId5" Type="http://schemas.openxmlformats.org/officeDocument/2006/relationships/image" Target="../media/image44.png"/><Relationship Id="rId15" Type="http://schemas.openxmlformats.org/officeDocument/2006/relationships/image" Target="../media/image53.png"/><Relationship Id="rId10" Type="http://schemas.openxmlformats.org/officeDocument/2006/relationships/image" Target="../media/image49.png"/><Relationship Id="rId4" Type="http://schemas.openxmlformats.org/officeDocument/2006/relationships/image" Target="../media/image43.png"/><Relationship Id="rId9" Type="http://schemas.openxmlformats.org/officeDocument/2006/relationships/image" Target="../media/image48.png"/><Relationship Id="rId14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20.png"/><Relationship Id="rId1" Type="http://schemas.openxmlformats.org/officeDocument/2006/relationships/image" Target="../media/image55.png"/><Relationship Id="rId5" Type="http://schemas.openxmlformats.org/officeDocument/2006/relationships/image" Target="../media/image58.png"/><Relationship Id="rId4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67236</xdr:colOff>
      <xdr:row>1</xdr:row>
      <xdr:rowOff>45385</xdr:rowOff>
    </xdr:from>
    <xdr:to>
      <xdr:col>1</xdr:col>
      <xdr:colOff>248211</xdr:colOff>
      <xdr:row>1</xdr:row>
      <xdr:rowOff>1471502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6" y="56591"/>
          <a:ext cx="1447240" cy="1426117"/>
        </a:xfrm>
        <a:prstGeom prst="rect">
          <a:avLst/>
        </a:prstGeom>
      </xdr:spPr>
    </xdr:pic>
    <xdr:clientData/>
  </xdr:twoCellAnchor>
  <xdr:twoCellAnchor editAs="oneCell">
    <xdr:from>
      <xdr:col>0</xdr:col>
      <xdr:colOff>172010</xdr:colOff>
      <xdr:row>3</xdr:row>
      <xdr:rowOff>249370</xdr:rowOff>
    </xdr:from>
    <xdr:to>
      <xdr:col>0</xdr:col>
      <xdr:colOff>897698</xdr:colOff>
      <xdr:row>5</xdr:row>
      <xdr:rowOff>105938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010" y="1941889"/>
          <a:ext cx="725688" cy="721145"/>
        </a:xfrm>
        <a:prstGeom prst="rect">
          <a:avLst/>
        </a:prstGeom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173962</xdr:colOff>
      <xdr:row>5</xdr:row>
      <xdr:rowOff>122259</xdr:rowOff>
    </xdr:from>
    <xdr:to>
      <xdr:col>0</xdr:col>
      <xdr:colOff>897964</xdr:colOff>
      <xdr:row>6</xdr:row>
      <xdr:rowOff>150980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62" y="2679355"/>
          <a:ext cx="724002" cy="724779"/>
        </a:xfrm>
        <a:prstGeom prst="rect">
          <a:avLst/>
        </a:prstGeom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174725</xdr:colOff>
      <xdr:row>6</xdr:row>
      <xdr:rowOff>171045</xdr:rowOff>
    </xdr:from>
    <xdr:to>
      <xdr:col>0</xdr:col>
      <xdr:colOff>893931</xdr:colOff>
      <xdr:row>7</xdr:row>
      <xdr:rowOff>27409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25" y="3424199"/>
          <a:ext cx="719206" cy="71361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175461</xdr:colOff>
      <xdr:row>7</xdr:row>
      <xdr:rowOff>54518</xdr:rowOff>
    </xdr:from>
    <xdr:to>
      <xdr:col>0</xdr:col>
      <xdr:colOff>893910</xdr:colOff>
      <xdr:row>8</xdr:row>
      <xdr:rowOff>9083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61" y="4164922"/>
          <a:ext cx="718449" cy="71656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170447</xdr:colOff>
      <xdr:row>8</xdr:row>
      <xdr:rowOff>39375</xdr:rowOff>
    </xdr:from>
    <xdr:to>
      <xdr:col>0</xdr:col>
      <xdr:colOff>892342</xdr:colOff>
      <xdr:row>9</xdr:row>
      <xdr:rowOff>38683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47" y="4911779"/>
          <a:ext cx="721895" cy="7246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175461</xdr:colOff>
      <xdr:row>9</xdr:row>
      <xdr:rowOff>61781</xdr:rowOff>
    </xdr:from>
    <xdr:to>
      <xdr:col>0</xdr:col>
      <xdr:colOff>892342</xdr:colOff>
      <xdr:row>10</xdr:row>
      <xdr:rowOff>36370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61" y="5659550"/>
          <a:ext cx="716881" cy="71460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177362</xdr:colOff>
      <xdr:row>10</xdr:row>
      <xdr:rowOff>55663</xdr:rowOff>
    </xdr:from>
    <xdr:to>
      <xdr:col>0</xdr:col>
      <xdr:colOff>886811</xdr:colOff>
      <xdr:row>10</xdr:row>
      <xdr:rowOff>765112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62" y="6457466"/>
          <a:ext cx="709449" cy="70944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175461</xdr:colOff>
      <xdr:row>10</xdr:row>
      <xdr:rowOff>793635</xdr:rowOff>
    </xdr:from>
    <xdr:to>
      <xdr:col>0</xdr:col>
      <xdr:colOff>880241</xdr:colOff>
      <xdr:row>12</xdr:row>
      <xdr:rowOff>45939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61" y="7195438"/>
          <a:ext cx="704780" cy="71113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81800</xdr:colOff>
      <xdr:row>53</xdr:row>
      <xdr:rowOff>179292</xdr:rowOff>
    </xdr:from>
    <xdr:to>
      <xdr:col>0</xdr:col>
      <xdr:colOff>2255743</xdr:colOff>
      <xdr:row>64</xdr:row>
      <xdr:rowOff>134469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0" y="13828617"/>
          <a:ext cx="2173943" cy="2155452"/>
        </a:xfrm>
        <a:prstGeom prst="rect">
          <a:avLst/>
        </a:prstGeom>
      </xdr:spPr>
    </xdr:pic>
    <xdr:clientData/>
  </xdr:twoCellAnchor>
  <xdr:twoCellAnchor editAs="oneCell">
    <xdr:from>
      <xdr:col>0</xdr:col>
      <xdr:colOff>35297</xdr:colOff>
      <xdr:row>65</xdr:row>
      <xdr:rowOff>100852</xdr:rowOff>
    </xdr:from>
    <xdr:to>
      <xdr:col>0</xdr:col>
      <xdr:colOff>2265267</xdr:colOff>
      <xdr:row>76</xdr:row>
      <xdr:rowOff>112057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7" y="16150477"/>
          <a:ext cx="2229970" cy="2211479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77</xdr:row>
      <xdr:rowOff>78441</xdr:rowOff>
    </xdr:from>
    <xdr:to>
      <xdr:col>0</xdr:col>
      <xdr:colOff>2252382</xdr:colOff>
      <xdr:row>88</xdr:row>
      <xdr:rowOff>100853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" y="18893117"/>
          <a:ext cx="2241177" cy="2241177"/>
        </a:xfrm>
        <a:prstGeom prst="rect">
          <a:avLst/>
        </a:prstGeom>
      </xdr:spPr>
    </xdr:pic>
    <xdr:clientData/>
  </xdr:twoCellAnchor>
  <xdr:twoCellAnchor editAs="oneCell">
    <xdr:from>
      <xdr:col>0</xdr:col>
      <xdr:colOff>72279</xdr:colOff>
      <xdr:row>89</xdr:row>
      <xdr:rowOff>123264</xdr:rowOff>
    </xdr:from>
    <xdr:to>
      <xdr:col>0</xdr:col>
      <xdr:colOff>2246220</xdr:colOff>
      <xdr:row>100</xdr:row>
      <xdr:rowOff>78441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79" y="20973489"/>
          <a:ext cx="2173941" cy="215545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101</xdr:row>
      <xdr:rowOff>79563</xdr:rowOff>
    </xdr:from>
    <xdr:to>
      <xdr:col>0</xdr:col>
      <xdr:colOff>2218760</xdr:colOff>
      <xdr:row>112</xdr:row>
      <xdr:rowOff>68356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" y="23330088"/>
          <a:ext cx="2207555" cy="2189067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113</xdr:row>
      <xdr:rowOff>150160</xdr:rowOff>
    </xdr:from>
    <xdr:to>
      <xdr:col>0</xdr:col>
      <xdr:colOff>2114550</xdr:colOff>
      <xdr:row>124</xdr:row>
      <xdr:rowOff>3945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1" y="25800985"/>
          <a:ext cx="2071409" cy="2054060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125</xdr:row>
      <xdr:rowOff>34179</xdr:rowOff>
    </xdr:from>
    <xdr:to>
      <xdr:col>0</xdr:col>
      <xdr:colOff>2143125</xdr:colOff>
      <xdr:row>134</xdr:row>
      <xdr:rowOff>196866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66" y="27809079"/>
          <a:ext cx="1978959" cy="1962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134471</xdr:rowOff>
    </xdr:from>
    <xdr:to>
      <xdr:col>1</xdr:col>
      <xdr:colOff>25774</xdr:colOff>
      <xdr:row>150</xdr:row>
      <xdr:rowOff>44824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253206"/>
          <a:ext cx="2330824" cy="2330823"/>
        </a:xfrm>
        <a:prstGeom prst="rect">
          <a:avLst/>
        </a:prstGeom>
      </xdr:spPr>
    </xdr:pic>
    <xdr:clientData/>
  </xdr:twoCellAnchor>
  <xdr:twoCellAnchor editAs="oneCell">
    <xdr:from>
      <xdr:col>0</xdr:col>
      <xdr:colOff>205065</xdr:colOff>
      <xdr:row>175</xdr:row>
      <xdr:rowOff>89653</xdr:rowOff>
    </xdr:from>
    <xdr:to>
      <xdr:col>1</xdr:col>
      <xdr:colOff>365862</xdr:colOff>
      <xdr:row>184</xdr:row>
      <xdr:rowOff>123265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205065" y="36341803"/>
          <a:ext cx="2465847" cy="1833838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162</xdr:row>
      <xdr:rowOff>29697</xdr:rowOff>
    </xdr:from>
    <xdr:to>
      <xdr:col>0</xdr:col>
      <xdr:colOff>2084294</xdr:colOff>
      <xdr:row>169</xdr:row>
      <xdr:rowOff>26282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" y="35653197"/>
          <a:ext cx="1938618" cy="1396760"/>
        </a:xfrm>
        <a:prstGeom prst="rect">
          <a:avLst/>
        </a:prstGeom>
      </xdr:spPr>
    </xdr:pic>
    <xdr:clientData/>
  </xdr:twoCellAnchor>
  <xdr:twoCellAnchor editAs="oneCell">
    <xdr:from>
      <xdr:col>0</xdr:col>
      <xdr:colOff>232523</xdr:colOff>
      <xdr:row>0</xdr:row>
      <xdr:rowOff>134472</xdr:rowOff>
    </xdr:from>
    <xdr:to>
      <xdr:col>0</xdr:col>
      <xdr:colOff>1754095</xdr:colOff>
      <xdr:row>5</xdr:row>
      <xdr:rowOff>480733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523" y="134472"/>
          <a:ext cx="1521572" cy="14987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9524</xdr:rowOff>
    </xdr:from>
    <xdr:to>
      <xdr:col>6</xdr:col>
      <xdr:colOff>1219199</xdr:colOff>
      <xdr:row>10</xdr:row>
      <xdr:rowOff>1830735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5549"/>
          <a:ext cx="8505824" cy="182121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200</xdr:row>
      <xdr:rowOff>190500</xdr:rowOff>
    </xdr:from>
    <xdr:to>
      <xdr:col>0</xdr:col>
      <xdr:colOff>1780615</xdr:colOff>
      <xdr:row>206</xdr:row>
      <xdr:rowOff>188259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1043225"/>
          <a:ext cx="1561540" cy="154080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155</xdr:row>
      <xdr:rowOff>66676</xdr:rowOff>
    </xdr:from>
    <xdr:to>
      <xdr:col>0</xdr:col>
      <xdr:colOff>2105026</xdr:colOff>
      <xdr:row>162</xdr:row>
      <xdr:rowOff>133352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33518476"/>
          <a:ext cx="2000250" cy="2000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114300</xdr:rowOff>
    </xdr:from>
    <xdr:to>
      <xdr:col>0</xdr:col>
      <xdr:colOff>1712072</xdr:colOff>
      <xdr:row>5</xdr:row>
      <xdr:rowOff>460561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4300"/>
          <a:ext cx="1521572" cy="14987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8</xdr:col>
      <xdr:colOff>0</xdr:colOff>
      <xdr:row>10</xdr:row>
      <xdr:rowOff>1900485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5550"/>
          <a:ext cx="8362950" cy="190048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16</xdr:row>
      <xdr:rowOff>1</xdr:rowOff>
    </xdr:from>
    <xdr:to>
      <xdr:col>1</xdr:col>
      <xdr:colOff>334083</xdr:colOff>
      <xdr:row>19</xdr:row>
      <xdr:rowOff>9526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104776" y="5743576"/>
          <a:ext cx="1972382" cy="1466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205065</xdr:colOff>
      <xdr:row>101</xdr:row>
      <xdr:rowOff>89653</xdr:rowOff>
    </xdr:from>
    <xdr:to>
      <xdr:col>0</xdr:col>
      <xdr:colOff>0</xdr:colOff>
      <xdr:row>110</xdr:row>
      <xdr:rowOff>123265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205065" y="36065578"/>
          <a:ext cx="2465847" cy="183383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103</xdr:row>
      <xdr:rowOff>152400</xdr:rowOff>
    </xdr:from>
    <xdr:to>
      <xdr:col>4</xdr:col>
      <xdr:colOff>113172</xdr:colOff>
      <xdr:row>112</xdr:row>
      <xdr:rowOff>186012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9525" y="27117675"/>
          <a:ext cx="2465847" cy="183383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152400</xdr:rowOff>
    </xdr:from>
    <xdr:to>
      <xdr:col>2</xdr:col>
      <xdr:colOff>1712072</xdr:colOff>
      <xdr:row>5</xdr:row>
      <xdr:rowOff>270061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2400"/>
          <a:ext cx="1521572" cy="14987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8</xdr:col>
      <xdr:colOff>1133475</xdr:colOff>
      <xdr:row>10</xdr:row>
      <xdr:rowOff>1965643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5575"/>
          <a:ext cx="7572375" cy="1965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76067</xdr:colOff>
      <xdr:row>31</xdr:row>
      <xdr:rowOff>0</xdr:rowOff>
    </xdr:from>
    <xdr:to>
      <xdr:col>5</xdr:col>
      <xdr:colOff>538000</xdr:colOff>
      <xdr:row>46</xdr:row>
      <xdr:rowOff>154899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45" r="-33945"/>
        <a:stretch/>
      </xdr:blipFill>
      <xdr:spPr>
        <a:xfrm>
          <a:off x="76067" y="8201025"/>
          <a:ext cx="4205258" cy="3136224"/>
        </a:xfrm>
        <a:prstGeom prst="rect">
          <a:avLst/>
        </a:prstGeom>
      </xdr:spPr>
    </xdr:pic>
    <xdr:clientData/>
  </xdr:twoCellAnchor>
  <xdr:twoCellAnchor editAs="oneCell">
    <xdr:from>
      <xdr:col>0</xdr:col>
      <xdr:colOff>53788</xdr:colOff>
      <xdr:row>42</xdr:row>
      <xdr:rowOff>57150</xdr:rowOff>
    </xdr:from>
    <xdr:to>
      <xdr:col>5</xdr:col>
      <xdr:colOff>143697</xdr:colOff>
      <xdr:row>56</xdr:row>
      <xdr:rowOff>112620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64" r="-29764"/>
        <a:stretch/>
      </xdr:blipFill>
      <xdr:spPr>
        <a:xfrm>
          <a:off x="53788" y="10439400"/>
          <a:ext cx="3833234" cy="2855820"/>
        </a:xfrm>
        <a:prstGeom prst="rect">
          <a:avLst/>
        </a:prstGeom>
      </xdr:spPr>
    </xdr:pic>
    <xdr:clientData/>
  </xdr:twoCellAnchor>
  <xdr:twoCellAnchor editAs="oneCell">
    <xdr:from>
      <xdr:col>0</xdr:col>
      <xdr:colOff>67245</xdr:colOff>
      <xdr:row>62</xdr:row>
      <xdr:rowOff>1313153</xdr:rowOff>
    </xdr:from>
    <xdr:to>
      <xdr:col>4</xdr:col>
      <xdr:colOff>204317</xdr:colOff>
      <xdr:row>64</xdr:row>
      <xdr:rowOff>419100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80" t="11195" r="-24980" b="-11195"/>
        <a:stretch/>
      </xdr:blipFill>
      <xdr:spPr>
        <a:xfrm>
          <a:off x="67245" y="15695903"/>
          <a:ext cx="3004097" cy="2258722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280147</xdr:colOff>
      <xdr:row>64</xdr:row>
      <xdr:rowOff>65554</xdr:rowOff>
    </xdr:from>
    <xdr:to>
      <xdr:col>1</xdr:col>
      <xdr:colOff>537851</xdr:colOff>
      <xdr:row>64</xdr:row>
      <xdr:rowOff>1533525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47" y="17601079"/>
          <a:ext cx="1172104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48743</xdr:colOff>
      <xdr:row>65</xdr:row>
      <xdr:rowOff>9525</xdr:rowOff>
    </xdr:from>
    <xdr:to>
      <xdr:col>1</xdr:col>
      <xdr:colOff>676275</xdr:colOff>
      <xdr:row>66</xdr:row>
      <xdr:rowOff>59954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43" y="19145250"/>
          <a:ext cx="1541932" cy="1155329"/>
        </a:xfrm>
        <a:prstGeom prst="rect">
          <a:avLst/>
        </a:prstGeom>
      </xdr:spPr>
    </xdr:pic>
    <xdr:clientData/>
  </xdr:twoCellAnchor>
  <xdr:twoCellAnchor editAs="oneCell">
    <xdr:from>
      <xdr:col>0</xdr:col>
      <xdr:colOff>108246</xdr:colOff>
      <xdr:row>61</xdr:row>
      <xdr:rowOff>194109</xdr:rowOff>
    </xdr:from>
    <xdr:to>
      <xdr:col>1</xdr:col>
      <xdr:colOff>899787</xdr:colOff>
      <xdr:row>62</xdr:row>
      <xdr:rowOff>1272376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2" r="-10222"/>
        <a:stretch/>
      </xdr:blipFill>
      <xdr:spPr>
        <a:xfrm rot="20925415">
          <a:off x="108246" y="14376834"/>
          <a:ext cx="1705941" cy="12782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142875</xdr:rowOff>
    </xdr:from>
    <xdr:to>
      <xdr:col>1</xdr:col>
      <xdr:colOff>921246</xdr:colOff>
      <xdr:row>60</xdr:row>
      <xdr:rowOff>110377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6" r="-5686"/>
        <a:stretch/>
      </xdr:blipFill>
      <xdr:spPr>
        <a:xfrm>
          <a:off x="0" y="12725400"/>
          <a:ext cx="1835646" cy="1367677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224117</xdr:colOff>
      <xdr:row>0</xdr:row>
      <xdr:rowOff>100853</xdr:rowOff>
    </xdr:from>
    <xdr:to>
      <xdr:col>1</xdr:col>
      <xdr:colOff>826807</xdr:colOff>
      <xdr:row>5</xdr:row>
      <xdr:rowOff>440950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7" y="100853"/>
          <a:ext cx="1521572" cy="151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9</xdr:col>
      <xdr:colOff>0</xdr:colOff>
      <xdr:row>10</xdr:row>
      <xdr:rowOff>1969923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6025"/>
          <a:ext cx="8115300" cy="19699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216834</xdr:colOff>
      <xdr:row>0</xdr:row>
      <xdr:rowOff>99732</xdr:rowOff>
    </xdr:from>
    <xdr:to>
      <xdr:col>1</xdr:col>
      <xdr:colOff>4856</xdr:colOff>
      <xdr:row>6</xdr:row>
      <xdr:rowOff>164725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834" y="99732"/>
          <a:ext cx="1521572" cy="151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11207</xdr:rowOff>
    </xdr:from>
    <xdr:to>
      <xdr:col>6</xdr:col>
      <xdr:colOff>1543050</xdr:colOff>
      <xdr:row>11</xdr:row>
      <xdr:rowOff>2027963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4857"/>
          <a:ext cx="8296275" cy="20167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133351</xdr:rowOff>
    </xdr:from>
    <xdr:to>
      <xdr:col>0</xdr:col>
      <xdr:colOff>1710251</xdr:colOff>
      <xdr:row>24</xdr:row>
      <xdr:rowOff>9525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91376"/>
          <a:ext cx="1710251" cy="169544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24</xdr:row>
      <xdr:rowOff>95250</xdr:rowOff>
    </xdr:from>
    <xdr:to>
      <xdr:col>1</xdr:col>
      <xdr:colOff>368900</xdr:colOff>
      <xdr:row>29</xdr:row>
      <xdr:rowOff>123825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142875" y="9544050"/>
          <a:ext cx="1959575" cy="1457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156883</xdr:colOff>
      <xdr:row>0</xdr:row>
      <xdr:rowOff>100853</xdr:rowOff>
    </xdr:from>
    <xdr:to>
      <xdr:col>1</xdr:col>
      <xdr:colOff>703543</xdr:colOff>
      <xdr:row>6</xdr:row>
      <xdr:rowOff>188818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3" y="100853"/>
          <a:ext cx="1521572" cy="151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47625</xdr:rowOff>
    </xdr:from>
    <xdr:to>
      <xdr:col>2</xdr:col>
      <xdr:colOff>28575</xdr:colOff>
      <xdr:row>46</xdr:row>
      <xdr:rowOff>412333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10925"/>
          <a:ext cx="1790700" cy="13076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200024</xdr:rowOff>
    </xdr:from>
    <xdr:to>
      <xdr:col>11</xdr:col>
      <xdr:colOff>9525</xdr:colOff>
      <xdr:row>11</xdr:row>
      <xdr:rowOff>1989228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4599"/>
          <a:ext cx="8382000" cy="19892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318247</xdr:colOff>
      <xdr:row>33</xdr:row>
      <xdr:rowOff>182654</xdr:rowOff>
    </xdr:from>
    <xdr:to>
      <xdr:col>1</xdr:col>
      <xdr:colOff>560294</xdr:colOff>
      <xdr:row>35</xdr:row>
      <xdr:rowOff>158561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247" y="9612404"/>
          <a:ext cx="1337422" cy="13284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228602</xdr:colOff>
      <xdr:row>17</xdr:row>
      <xdr:rowOff>179294</xdr:rowOff>
    </xdr:from>
    <xdr:to>
      <xdr:col>1</xdr:col>
      <xdr:colOff>593913</xdr:colOff>
      <xdr:row>25</xdr:row>
      <xdr:rowOff>22411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2" y="5227544"/>
          <a:ext cx="1460686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353545</xdr:colOff>
      <xdr:row>27</xdr:row>
      <xdr:rowOff>134470</xdr:rowOff>
    </xdr:from>
    <xdr:to>
      <xdr:col>1</xdr:col>
      <xdr:colOff>505945</xdr:colOff>
      <xdr:row>29</xdr:row>
      <xdr:rowOff>414617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45" y="7221070"/>
          <a:ext cx="1247775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424705</xdr:colOff>
      <xdr:row>30</xdr:row>
      <xdr:rowOff>69604</xdr:rowOff>
    </xdr:from>
    <xdr:to>
      <xdr:col>1</xdr:col>
      <xdr:colOff>457200</xdr:colOff>
      <xdr:row>33</xdr:row>
      <xdr:rowOff>272176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05" y="8584954"/>
          <a:ext cx="1127870" cy="1116972"/>
        </a:xfrm>
        <a:prstGeom prst="rect">
          <a:avLst/>
        </a:prstGeom>
      </xdr:spPr>
    </xdr:pic>
    <xdr:clientData/>
  </xdr:twoCellAnchor>
  <xdr:twoCellAnchor editAs="oneCell">
    <xdr:from>
      <xdr:col>0</xdr:col>
      <xdr:colOff>309844</xdr:colOff>
      <xdr:row>34</xdr:row>
      <xdr:rowOff>894724</xdr:rowOff>
    </xdr:from>
    <xdr:to>
      <xdr:col>1</xdr:col>
      <xdr:colOff>542925</xdr:colOff>
      <xdr:row>37</xdr:row>
      <xdr:rowOff>101480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844" y="10629274"/>
          <a:ext cx="1328456" cy="1321306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37</xdr:row>
      <xdr:rowOff>239805</xdr:rowOff>
    </xdr:from>
    <xdr:to>
      <xdr:col>1</xdr:col>
      <xdr:colOff>843756</xdr:colOff>
      <xdr:row>45</xdr:row>
      <xdr:rowOff>142875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12088905"/>
          <a:ext cx="1883102" cy="1884270"/>
        </a:xfrm>
        <a:prstGeom prst="rect">
          <a:avLst/>
        </a:prstGeom>
      </xdr:spPr>
    </xdr:pic>
    <xdr:clientData/>
  </xdr:twoCellAnchor>
  <xdr:twoCellAnchor editAs="oneCell">
    <xdr:from>
      <xdr:col>0</xdr:col>
      <xdr:colOff>338277</xdr:colOff>
      <xdr:row>46</xdr:row>
      <xdr:rowOff>87969</xdr:rowOff>
    </xdr:from>
    <xdr:to>
      <xdr:col>1</xdr:col>
      <xdr:colOff>572762</xdr:colOff>
      <xdr:row>49</xdr:row>
      <xdr:rowOff>104775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277" y="14165919"/>
          <a:ext cx="1329860" cy="1312206"/>
        </a:xfrm>
        <a:prstGeom prst="rect">
          <a:avLst/>
        </a:prstGeom>
      </xdr:spPr>
    </xdr:pic>
    <xdr:clientData/>
  </xdr:twoCellAnchor>
  <xdr:twoCellAnchor editAs="oneCell">
    <xdr:from>
      <xdr:col>0</xdr:col>
      <xdr:colOff>345973</xdr:colOff>
      <xdr:row>86</xdr:row>
      <xdr:rowOff>78440</xdr:rowOff>
    </xdr:from>
    <xdr:to>
      <xdr:col>1</xdr:col>
      <xdr:colOff>404820</xdr:colOff>
      <xdr:row>91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973" y="23452790"/>
          <a:ext cx="1154222" cy="125506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91</xdr:row>
      <xdr:rowOff>34252</xdr:rowOff>
    </xdr:from>
    <xdr:to>
      <xdr:col>1</xdr:col>
      <xdr:colOff>422530</xdr:colOff>
      <xdr:row>95</xdr:row>
      <xdr:rowOff>190500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24742102"/>
          <a:ext cx="1184530" cy="1184948"/>
        </a:xfrm>
        <a:prstGeom prst="rect">
          <a:avLst/>
        </a:prstGeom>
      </xdr:spPr>
    </xdr:pic>
    <xdr:clientData/>
  </xdr:twoCellAnchor>
  <xdr:twoCellAnchor editAs="oneCell">
    <xdr:from>
      <xdr:col>0</xdr:col>
      <xdr:colOff>265579</xdr:colOff>
      <xdr:row>73</xdr:row>
      <xdr:rowOff>31375</xdr:rowOff>
    </xdr:from>
    <xdr:to>
      <xdr:col>1</xdr:col>
      <xdr:colOff>672939</xdr:colOff>
      <xdr:row>80</xdr:row>
      <xdr:rowOff>118247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79" y="20205325"/>
          <a:ext cx="1502735" cy="1487047"/>
        </a:xfrm>
        <a:prstGeom prst="rect">
          <a:avLst/>
        </a:prstGeom>
      </xdr:spPr>
    </xdr:pic>
    <xdr:clientData/>
  </xdr:twoCellAnchor>
  <xdr:twoCellAnchor editAs="oneCell">
    <xdr:from>
      <xdr:col>0</xdr:col>
      <xdr:colOff>353547</xdr:colOff>
      <xdr:row>12</xdr:row>
      <xdr:rowOff>3362</xdr:rowOff>
    </xdr:from>
    <xdr:to>
      <xdr:col>1</xdr:col>
      <xdr:colOff>547035</xdr:colOff>
      <xdr:row>16</xdr:row>
      <xdr:rowOff>160245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547" y="4051487"/>
          <a:ext cx="1288863" cy="956983"/>
        </a:xfrm>
        <a:prstGeom prst="rect">
          <a:avLst/>
        </a:prstGeom>
      </xdr:spPr>
    </xdr:pic>
    <xdr:clientData/>
  </xdr:twoCellAnchor>
  <xdr:twoCellAnchor editAs="oneCell">
    <xdr:from>
      <xdr:col>0</xdr:col>
      <xdr:colOff>110378</xdr:colOff>
      <xdr:row>62</xdr:row>
      <xdr:rowOff>112058</xdr:rowOff>
    </xdr:from>
    <xdr:to>
      <xdr:col>1</xdr:col>
      <xdr:colOff>820297</xdr:colOff>
      <xdr:row>71</xdr:row>
      <xdr:rowOff>98077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78" y="18085733"/>
          <a:ext cx="1805294" cy="1786244"/>
        </a:xfrm>
        <a:prstGeom prst="rect">
          <a:avLst/>
        </a:prstGeom>
      </xdr:spPr>
    </xdr:pic>
    <xdr:clientData/>
  </xdr:twoCellAnchor>
  <xdr:twoCellAnchor editAs="oneCell">
    <xdr:from>
      <xdr:col>0</xdr:col>
      <xdr:colOff>263902</xdr:colOff>
      <xdr:row>10</xdr:row>
      <xdr:rowOff>128310</xdr:rowOff>
    </xdr:from>
    <xdr:to>
      <xdr:col>1</xdr:col>
      <xdr:colOff>747010</xdr:colOff>
      <xdr:row>10</xdr:row>
      <xdr:rowOff>1209676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902" y="2585760"/>
          <a:ext cx="1578483" cy="108136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76762</xdr:rowOff>
    </xdr:from>
    <xdr:to>
      <xdr:col>1</xdr:col>
      <xdr:colOff>555812</xdr:colOff>
      <xdr:row>5</xdr:row>
      <xdr:rowOff>437591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6762"/>
          <a:ext cx="1460687" cy="1437154"/>
        </a:xfrm>
        <a:prstGeom prst="rect">
          <a:avLst/>
        </a:prstGeom>
      </xdr:spPr>
    </xdr:pic>
    <xdr:clientData/>
  </xdr:twoCellAnchor>
  <xdr:twoCellAnchor editAs="oneCell">
    <xdr:from>
      <xdr:col>0</xdr:col>
      <xdr:colOff>300703</xdr:colOff>
      <xdr:row>50</xdr:row>
      <xdr:rowOff>14562</xdr:rowOff>
    </xdr:from>
    <xdr:to>
      <xdr:col>2</xdr:col>
      <xdr:colOff>88695</xdr:colOff>
      <xdr:row>57</xdr:row>
      <xdr:rowOff>114301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300703" y="15587937"/>
          <a:ext cx="2016842" cy="149991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79</xdr:row>
      <xdr:rowOff>76200</xdr:rowOff>
    </xdr:from>
    <xdr:to>
      <xdr:col>1</xdr:col>
      <xdr:colOff>914401</xdr:colOff>
      <xdr:row>86</xdr:row>
      <xdr:rowOff>85726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21450300"/>
          <a:ext cx="1943100" cy="19431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193862</xdr:colOff>
      <xdr:row>9</xdr:row>
      <xdr:rowOff>138393</xdr:rowOff>
    </xdr:from>
    <xdr:to>
      <xdr:col>1</xdr:col>
      <xdr:colOff>753520</xdr:colOff>
      <xdr:row>10</xdr:row>
      <xdr:rowOff>1090893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62" y="2414868"/>
          <a:ext cx="1426433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112058</xdr:colOff>
      <xdr:row>0</xdr:row>
      <xdr:rowOff>100853</xdr:rowOff>
    </xdr:from>
    <xdr:to>
      <xdr:col>1</xdr:col>
      <xdr:colOff>770777</xdr:colOff>
      <xdr:row>5</xdr:row>
      <xdr:rowOff>457759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8" y="100853"/>
          <a:ext cx="1521572" cy="1512793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17</xdr:row>
      <xdr:rowOff>123825</xdr:rowOff>
    </xdr:from>
    <xdr:ext cx="1714500" cy="128587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86300"/>
          <a:ext cx="1714500" cy="1285875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24</xdr:row>
      <xdr:rowOff>314325</xdr:rowOff>
    </xdr:from>
    <xdr:to>
      <xdr:col>1</xdr:col>
      <xdr:colOff>891342</xdr:colOff>
      <xdr:row>28</xdr:row>
      <xdr:rowOff>135161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677150"/>
          <a:ext cx="1720017" cy="142103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11</xdr:row>
      <xdr:rowOff>219075</xdr:rowOff>
    </xdr:from>
    <xdr:to>
      <xdr:col>1</xdr:col>
      <xdr:colOff>696446</xdr:colOff>
      <xdr:row>14</xdr:row>
      <xdr:rowOff>268382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981450"/>
          <a:ext cx="1382246" cy="13637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youtube.com/watch?v=o0I1gDjK8Nk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3" tint="0.39997558519241921"/>
    <pageSetUpPr fitToPage="1"/>
  </sheetPr>
  <dimension ref="A1:O56"/>
  <sheetViews>
    <sheetView tabSelected="1" zoomScale="85" zoomScaleNormal="85" workbookViewId="0">
      <selection activeCell="A34" sqref="A34"/>
    </sheetView>
  </sheetViews>
  <sheetFormatPr defaultRowHeight="15"/>
  <cols>
    <col min="1" max="1" width="19" style="134" customWidth="1"/>
    <col min="2" max="14" width="10.5703125" customWidth="1"/>
  </cols>
  <sheetData>
    <row r="1" spans="1:15" ht="0.75" customHeight="1"/>
    <row r="2" spans="1:15" ht="122.25" customHeight="1">
      <c r="A2" s="69" t="s">
        <v>197</v>
      </c>
      <c r="B2" s="146" t="s">
        <v>198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</row>
    <row r="3" spans="1:15" s="133" customFormat="1" ht="10.5" customHeight="1">
      <c r="A3" s="134"/>
    </row>
    <row r="4" spans="1:15" s="133" customFormat="1" ht="30.75" customHeight="1">
      <c r="A4" s="134"/>
      <c r="B4" s="137" t="s">
        <v>199</v>
      </c>
    </row>
    <row r="5" spans="1:15" s="135" customFormat="1" ht="37.5" customHeight="1">
      <c r="A5" s="136" t="s">
        <v>116</v>
      </c>
      <c r="B5" s="147" t="s">
        <v>143</v>
      </c>
      <c r="C5" s="147"/>
      <c r="D5" s="147"/>
      <c r="E5" s="147"/>
      <c r="F5" s="147"/>
      <c r="G5" s="147"/>
      <c r="H5" s="147"/>
      <c r="I5" s="147"/>
      <c r="J5" s="147"/>
      <c r="K5" s="147"/>
      <c r="L5" s="147"/>
    </row>
    <row r="6" spans="1:15" s="135" customFormat="1" ht="54.75" customHeight="1">
      <c r="A6" s="136" t="s">
        <v>117</v>
      </c>
      <c r="B6" s="147" t="s">
        <v>207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</row>
    <row r="7" spans="1:15" s="135" customFormat="1" ht="67.5" customHeight="1">
      <c r="A7" s="136" t="s">
        <v>118</v>
      </c>
      <c r="B7" s="147" t="s">
        <v>144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</row>
    <row r="8" spans="1:15" s="135" customFormat="1" ht="60" customHeight="1">
      <c r="A8" s="136" t="s">
        <v>119</v>
      </c>
      <c r="B8" s="145" t="s">
        <v>133</v>
      </c>
      <c r="C8" s="145"/>
      <c r="D8" s="145"/>
      <c r="E8" s="145"/>
      <c r="F8" s="145"/>
      <c r="G8" s="145"/>
      <c r="H8" s="145"/>
      <c r="I8" s="145"/>
    </row>
    <row r="9" spans="1:15" s="135" customFormat="1" ht="57" customHeight="1">
      <c r="A9" s="136" t="s">
        <v>120</v>
      </c>
      <c r="B9" s="145" t="s">
        <v>134</v>
      </c>
      <c r="C9" s="145"/>
      <c r="D9" s="145"/>
      <c r="E9" s="145"/>
    </row>
    <row r="10" spans="1:15" s="135" customFormat="1" ht="58.5" customHeight="1">
      <c r="A10" s="136" t="s">
        <v>121</v>
      </c>
      <c r="B10" s="145" t="s">
        <v>136</v>
      </c>
      <c r="C10" s="145"/>
      <c r="D10" s="145"/>
      <c r="E10" s="145"/>
      <c r="F10" s="145"/>
      <c r="G10" s="145"/>
      <c r="H10" s="145"/>
    </row>
    <row r="11" spans="1:15" s="135" customFormat="1" ht="63" customHeight="1">
      <c r="A11" s="136" t="s">
        <v>141</v>
      </c>
      <c r="B11" s="145" t="s">
        <v>138</v>
      </c>
      <c r="C11" s="145"/>
      <c r="D11" s="145"/>
    </row>
    <row r="12" spans="1:15" s="135" customFormat="1" ht="51.75" customHeight="1">
      <c r="A12" s="136" t="s">
        <v>142</v>
      </c>
      <c r="B12" s="145" t="s">
        <v>135</v>
      </c>
      <c r="C12" s="145"/>
      <c r="D12" s="145"/>
      <c r="E12" s="145"/>
    </row>
    <row r="13" spans="1:15" ht="19.5" customHeight="1"/>
    <row r="56" spans="1:1">
      <c r="A56" s="134" t="s">
        <v>249</v>
      </c>
    </row>
  </sheetData>
  <mergeCells count="9">
    <mergeCell ref="B9:E9"/>
    <mergeCell ref="B10:H10"/>
    <mergeCell ref="B11:D11"/>
    <mergeCell ref="B12:E12"/>
    <mergeCell ref="B2:N2"/>
    <mergeCell ref="B5:L5"/>
    <mergeCell ref="B7:M7"/>
    <mergeCell ref="B8:I8"/>
    <mergeCell ref="B6:O6"/>
  </mergeCells>
  <hyperlinks>
    <hyperlink ref="B8" location="'Многосл.армирован. трубы FD ARM'!A1" display="Многослойные армированные трубы FD ARM"/>
    <hyperlink ref="B10" location="'Листы ПНД_сварочный пруток FD'!A1" display="Листы ПНД и сварочный пруток FD"/>
    <hyperlink ref="B11" location="'Колодцы FD'!A1" display="Колодцы"/>
    <hyperlink ref="B12" location="'Люки и крышки FD'!A1" display="Люки и крышки FD"/>
    <hyperlink ref="B9" location="'Дренажные трубы FD'!A1" display="Дренажные трубы FD"/>
    <hyperlink ref="B5" location="'Двухс.гофрир.трубы из ПЭ'!A1" display="Двухслойные гофрированные трубы из ПЭ с раструбом FD"/>
    <hyperlink ref="B6" location="'Двухс.гофрир. трубы из ПЭ_рыжие'!A1" display="Двухслойные гофрированные трубы из ПЭ без раструба FD (рыжие)"/>
    <hyperlink ref="B7" location="'Двухс.гофрир. трубы из ПП'!A1" display="Двухслойные гофрированные трубы из ПП с раструбом FD"/>
  </hyperlinks>
  <pageMargins left="0.7" right="0.7" top="0.75" bottom="0.75" header="0.3" footer="0.3"/>
  <pageSetup paperSize="9" scale="5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16365C"/>
    <pageSetUpPr fitToPage="1"/>
  </sheetPr>
  <dimension ref="A1:J229"/>
  <sheetViews>
    <sheetView zoomScaleNormal="100" workbookViewId="0">
      <selection activeCell="A11" sqref="A11:G11"/>
    </sheetView>
  </sheetViews>
  <sheetFormatPr defaultRowHeight="15"/>
  <cols>
    <col min="1" max="1" width="34.5703125" customWidth="1"/>
    <col min="2" max="2" width="11.42578125" customWidth="1"/>
    <col min="3" max="3" width="13.140625" customWidth="1"/>
    <col min="4" max="4" width="15" customWidth="1"/>
    <col min="5" max="5" width="17" customWidth="1"/>
    <col min="6" max="6" width="18.140625" customWidth="1"/>
    <col min="7" max="7" width="18.28515625" customWidth="1"/>
    <col min="8" max="8" width="25" hidden="1" customWidth="1"/>
    <col min="9" max="9" width="5.42578125" hidden="1" customWidth="1"/>
  </cols>
  <sheetData>
    <row r="1" spans="1:10" ht="16.5" customHeight="1" thickBot="1">
      <c r="A1" s="193"/>
      <c r="B1" s="196" t="s">
        <v>162</v>
      </c>
      <c r="C1" s="196"/>
      <c r="D1" s="196"/>
      <c r="E1" s="196"/>
      <c r="F1" s="196"/>
      <c r="G1" s="197"/>
    </row>
    <row r="2" spans="1:10" ht="16.5" thickTop="1" thickBot="1">
      <c r="A2" s="194"/>
      <c r="B2" s="198"/>
      <c r="C2" s="198"/>
      <c r="D2" s="198"/>
      <c r="E2" s="198"/>
      <c r="F2" s="198"/>
      <c r="G2" s="199"/>
      <c r="H2" s="45" t="s">
        <v>146</v>
      </c>
      <c r="I2" s="1"/>
    </row>
    <row r="3" spans="1:10" ht="16.5" thickTop="1" thickBot="1">
      <c r="A3" s="194"/>
      <c r="B3" s="198"/>
      <c r="C3" s="198"/>
      <c r="D3" s="198"/>
      <c r="E3" s="198"/>
      <c r="F3" s="198"/>
      <c r="G3" s="199"/>
      <c r="H3" s="46" t="s">
        <v>0</v>
      </c>
      <c r="I3" s="2"/>
    </row>
    <row r="4" spans="1:10" ht="15.75" thickBot="1">
      <c r="A4" s="194"/>
      <c r="B4" s="198"/>
      <c r="C4" s="198"/>
      <c r="D4" s="198"/>
      <c r="E4" s="198"/>
      <c r="F4" s="198"/>
      <c r="G4" s="199"/>
      <c r="H4" s="47" t="s">
        <v>1</v>
      </c>
      <c r="I4" s="3"/>
    </row>
    <row r="5" spans="1:10" ht="25.5" customHeight="1">
      <c r="A5" s="194"/>
      <c r="B5" s="200" t="s">
        <v>195</v>
      </c>
      <c r="C5" s="201"/>
      <c r="D5" s="201"/>
      <c r="E5" s="201"/>
      <c r="F5" s="201"/>
      <c r="G5" s="202"/>
    </row>
    <row r="6" spans="1:10" ht="44.25" customHeight="1">
      <c r="A6" s="195"/>
      <c r="B6" s="203"/>
      <c r="C6" s="203"/>
      <c r="D6" s="203"/>
      <c r="E6" s="203"/>
      <c r="F6" s="203"/>
      <c r="G6" s="204"/>
      <c r="J6" s="114" t="s">
        <v>2</v>
      </c>
    </row>
    <row r="7" spans="1:10">
      <c r="A7" s="225" t="s">
        <v>4</v>
      </c>
      <c r="B7" s="226"/>
      <c r="C7" s="227"/>
      <c r="D7" s="205" t="s">
        <v>5</v>
      </c>
      <c r="E7" s="205" t="s">
        <v>6</v>
      </c>
      <c r="F7" s="208" t="s">
        <v>128</v>
      </c>
      <c r="G7" s="205" t="s">
        <v>129</v>
      </c>
    </row>
    <row r="8" spans="1:10">
      <c r="A8" s="225"/>
      <c r="B8" s="226"/>
      <c r="C8" s="227"/>
      <c r="D8" s="206"/>
      <c r="E8" s="206"/>
      <c r="F8" s="208"/>
      <c r="G8" s="206"/>
    </row>
    <row r="9" spans="1:10">
      <c r="A9" s="225"/>
      <c r="B9" s="226"/>
      <c r="C9" s="227"/>
      <c r="D9" s="207"/>
      <c r="E9" s="207"/>
      <c r="F9" s="208"/>
      <c r="G9" s="207"/>
      <c r="H9" s="4"/>
      <c r="I9" s="4"/>
    </row>
    <row r="10" spans="1:10" ht="15.75" thickBot="1">
      <c r="A10" s="228" t="s">
        <v>175</v>
      </c>
      <c r="B10" s="229"/>
      <c r="C10" s="229"/>
      <c r="D10" s="229"/>
      <c r="E10" s="229"/>
      <c r="F10" s="229"/>
      <c r="G10" s="230"/>
      <c r="I10" s="5"/>
    </row>
    <row r="11" spans="1:10" s="8" customFormat="1" ht="144.75" customHeight="1" thickBot="1">
      <c r="A11" s="212"/>
      <c r="B11" s="213"/>
      <c r="C11" s="213"/>
      <c r="D11" s="213"/>
      <c r="E11" s="213"/>
      <c r="F11" s="213"/>
      <c r="G11" s="214"/>
      <c r="I11" s="115"/>
    </row>
    <row r="12" spans="1:10" ht="15.75" customHeight="1" thickBot="1">
      <c r="A12" s="176" t="s">
        <v>124</v>
      </c>
      <c r="B12" s="234"/>
      <c r="C12" s="177"/>
      <c r="D12" s="6">
        <v>230</v>
      </c>
      <c r="E12" s="7">
        <v>200</v>
      </c>
      <c r="F12" s="84">
        <v>521.88</v>
      </c>
      <c r="G12" s="85">
        <f>ROUND((F12-F12/100*$I$3),2)</f>
        <v>521.88</v>
      </c>
      <c r="I12" s="9"/>
    </row>
    <row r="13" spans="1:10" ht="15.75" thickBot="1">
      <c r="A13" s="178"/>
      <c r="B13" s="235"/>
      <c r="C13" s="179"/>
      <c r="D13" s="6">
        <v>250</v>
      </c>
      <c r="E13" s="7">
        <v>216</v>
      </c>
      <c r="F13" s="84">
        <v>634.48</v>
      </c>
      <c r="G13" s="85">
        <f t="shared" ref="G13:G26" si="0">ROUND((F13-F13/100*$I$3),2)</f>
        <v>634.48</v>
      </c>
      <c r="I13" s="9"/>
    </row>
    <row r="14" spans="1:10" ht="15.75" thickBot="1">
      <c r="A14" s="178"/>
      <c r="B14" s="235"/>
      <c r="C14" s="179"/>
      <c r="D14" s="6">
        <v>290</v>
      </c>
      <c r="E14" s="7">
        <v>250</v>
      </c>
      <c r="F14" s="84">
        <v>856.78</v>
      </c>
      <c r="G14" s="85">
        <f t="shared" si="0"/>
        <v>856.78</v>
      </c>
      <c r="I14" s="9"/>
    </row>
    <row r="15" spans="1:10" ht="15.75" thickBot="1">
      <c r="A15" s="178"/>
      <c r="B15" s="235"/>
      <c r="C15" s="179"/>
      <c r="D15" s="6">
        <v>315</v>
      </c>
      <c r="E15" s="7">
        <v>271</v>
      </c>
      <c r="F15" s="84">
        <v>888.68</v>
      </c>
      <c r="G15" s="85">
        <f t="shared" si="0"/>
        <v>888.68</v>
      </c>
      <c r="I15" s="9"/>
    </row>
    <row r="16" spans="1:10" ht="15.75" thickBot="1">
      <c r="A16" s="178"/>
      <c r="B16" s="235"/>
      <c r="C16" s="179"/>
      <c r="D16" s="72">
        <v>340</v>
      </c>
      <c r="E16" s="7">
        <v>300</v>
      </c>
      <c r="F16" s="84">
        <v>1126.98</v>
      </c>
      <c r="G16" s="85">
        <f t="shared" si="0"/>
        <v>1126.98</v>
      </c>
      <c r="I16" s="9"/>
    </row>
    <row r="17" spans="1:9" ht="15.75" thickBot="1">
      <c r="A17" s="178"/>
      <c r="B17" s="235"/>
      <c r="C17" s="179"/>
      <c r="D17" s="6">
        <v>400</v>
      </c>
      <c r="E17" s="7">
        <v>343</v>
      </c>
      <c r="F17" s="84">
        <v>1436.28</v>
      </c>
      <c r="G17" s="85">
        <f t="shared" si="0"/>
        <v>1436.28</v>
      </c>
      <c r="I17" s="9"/>
    </row>
    <row r="18" spans="1:9" ht="15.75" thickBot="1">
      <c r="A18" s="178"/>
      <c r="B18" s="235"/>
      <c r="C18" s="179"/>
      <c r="D18" s="6">
        <v>460</v>
      </c>
      <c r="E18" s="7">
        <v>400</v>
      </c>
      <c r="F18" s="84">
        <v>1758.98</v>
      </c>
      <c r="G18" s="85">
        <f t="shared" si="0"/>
        <v>1758.98</v>
      </c>
      <c r="I18" s="9"/>
    </row>
    <row r="19" spans="1:9" ht="15.75" thickBot="1">
      <c r="A19" s="178"/>
      <c r="B19" s="235"/>
      <c r="C19" s="179"/>
      <c r="D19" s="6">
        <v>500</v>
      </c>
      <c r="E19" s="7">
        <v>427</v>
      </c>
      <c r="F19" s="84">
        <v>2321.2800000000002</v>
      </c>
      <c r="G19" s="85">
        <f t="shared" si="0"/>
        <v>2321.2800000000002</v>
      </c>
      <c r="I19" s="9"/>
    </row>
    <row r="20" spans="1:9" ht="15.75" thickBot="1">
      <c r="A20" s="178"/>
      <c r="B20" s="235"/>
      <c r="C20" s="179"/>
      <c r="D20" s="6">
        <v>575</v>
      </c>
      <c r="E20" s="7">
        <v>500</v>
      </c>
      <c r="F20" s="84">
        <v>2504.58</v>
      </c>
      <c r="G20" s="85">
        <f t="shared" si="0"/>
        <v>2504.58</v>
      </c>
      <c r="I20" s="9"/>
    </row>
    <row r="21" spans="1:9" ht="15.75" thickBot="1">
      <c r="A21" s="178"/>
      <c r="B21" s="235"/>
      <c r="C21" s="179"/>
      <c r="D21" s="59" t="s">
        <v>123</v>
      </c>
      <c r="E21" s="60">
        <v>535</v>
      </c>
      <c r="F21" s="84">
        <v>3445.88</v>
      </c>
      <c r="G21" s="85">
        <f t="shared" si="0"/>
        <v>3445.88</v>
      </c>
      <c r="I21" s="9"/>
    </row>
    <row r="22" spans="1:9" ht="15.75" thickBot="1">
      <c r="A22" s="178"/>
      <c r="B22" s="235"/>
      <c r="C22" s="179"/>
      <c r="D22" s="6">
        <v>695</v>
      </c>
      <c r="E22" s="7">
        <v>600</v>
      </c>
      <c r="F22" s="84">
        <v>3643.48</v>
      </c>
      <c r="G22" s="85">
        <f t="shared" si="0"/>
        <v>3643.48</v>
      </c>
      <c r="I22" s="9"/>
    </row>
    <row r="23" spans="1:9" ht="15.75" thickBot="1">
      <c r="A23" s="178"/>
      <c r="B23" s="235"/>
      <c r="C23" s="179"/>
      <c r="D23" s="74" t="s">
        <v>206</v>
      </c>
      <c r="E23" s="60">
        <v>687</v>
      </c>
      <c r="F23" s="84">
        <v>5415.08</v>
      </c>
      <c r="G23" s="85">
        <f t="shared" si="0"/>
        <v>5415.08</v>
      </c>
      <c r="I23" s="9"/>
    </row>
    <row r="24" spans="1:9" ht="15.75" thickBot="1">
      <c r="A24" s="178"/>
      <c r="B24" s="235"/>
      <c r="C24" s="179"/>
      <c r="D24" s="6">
        <v>923</v>
      </c>
      <c r="E24" s="7">
        <v>800</v>
      </c>
      <c r="F24" s="84">
        <v>6711.98</v>
      </c>
      <c r="G24" s="85">
        <f t="shared" si="0"/>
        <v>6711.98</v>
      </c>
      <c r="I24" s="9"/>
    </row>
    <row r="25" spans="1:9" ht="15.75" thickBot="1">
      <c r="A25" s="178"/>
      <c r="B25" s="235"/>
      <c r="C25" s="179"/>
      <c r="D25" s="70" t="s">
        <v>200</v>
      </c>
      <c r="E25" s="52">
        <v>851</v>
      </c>
      <c r="F25" s="84">
        <v>8689.7800000000007</v>
      </c>
      <c r="G25" s="85">
        <f t="shared" si="0"/>
        <v>8689.7800000000007</v>
      </c>
      <c r="I25" s="9"/>
    </row>
    <row r="26" spans="1:9">
      <c r="A26" s="178"/>
      <c r="B26" s="235"/>
      <c r="C26" s="179"/>
      <c r="D26" s="120" t="s">
        <v>201</v>
      </c>
      <c r="E26" s="71">
        <v>1030</v>
      </c>
      <c r="F26" s="121">
        <v>13174.28</v>
      </c>
      <c r="G26" s="85">
        <f t="shared" si="0"/>
        <v>13174.28</v>
      </c>
      <c r="I26" s="9"/>
    </row>
    <row r="27" spans="1:9">
      <c r="A27" s="231" t="s">
        <v>175</v>
      </c>
      <c r="B27" s="232"/>
      <c r="C27" s="232"/>
      <c r="D27" s="232"/>
      <c r="E27" s="232"/>
      <c r="F27" s="232"/>
      <c r="G27" s="233"/>
      <c r="I27" s="5"/>
    </row>
    <row r="28" spans="1:9" ht="15.75" customHeight="1" thickBot="1">
      <c r="A28" s="170" t="s">
        <v>7</v>
      </c>
      <c r="B28" s="236"/>
      <c r="C28" s="187"/>
      <c r="D28" s="62">
        <v>110</v>
      </c>
      <c r="E28" s="50">
        <v>94</v>
      </c>
      <c r="F28" s="77">
        <v>204.28</v>
      </c>
      <c r="G28" s="80">
        <f t="shared" ref="G28:G46" si="1">ROUND((F28-F28/100*$I$3),2)</f>
        <v>204.28</v>
      </c>
      <c r="H28" s="11"/>
      <c r="I28" s="9"/>
    </row>
    <row r="29" spans="1:9" ht="15.75" thickBot="1">
      <c r="A29" s="170"/>
      <c r="B29" s="236"/>
      <c r="C29" s="187"/>
      <c r="D29" s="63">
        <v>133</v>
      </c>
      <c r="E29" s="10">
        <v>110</v>
      </c>
      <c r="F29" s="78">
        <v>256.68</v>
      </c>
      <c r="G29" s="81">
        <f t="shared" si="1"/>
        <v>256.68</v>
      </c>
      <c r="H29" s="11"/>
      <c r="I29" s="9"/>
    </row>
    <row r="30" spans="1:9" ht="15.75" thickBot="1">
      <c r="A30" s="170"/>
      <c r="B30" s="236"/>
      <c r="C30" s="187"/>
      <c r="D30" s="63">
        <v>160</v>
      </c>
      <c r="E30" s="10">
        <v>136</v>
      </c>
      <c r="F30" s="78">
        <v>365.48</v>
      </c>
      <c r="G30" s="81">
        <f t="shared" si="1"/>
        <v>365.48</v>
      </c>
      <c r="H30" s="11"/>
      <c r="I30" s="9"/>
    </row>
    <row r="31" spans="1:9" ht="15.75" thickBot="1">
      <c r="A31" s="170"/>
      <c r="B31" s="236"/>
      <c r="C31" s="187"/>
      <c r="D31" s="63">
        <v>190</v>
      </c>
      <c r="E31" s="10">
        <v>160</v>
      </c>
      <c r="F31" s="78">
        <v>424.08</v>
      </c>
      <c r="G31" s="81">
        <f t="shared" si="1"/>
        <v>424.08</v>
      </c>
      <c r="H31" s="11"/>
      <c r="I31" s="9"/>
    </row>
    <row r="32" spans="1:9" ht="15.75" thickBot="1">
      <c r="A32" s="170"/>
      <c r="B32" s="236"/>
      <c r="C32" s="187"/>
      <c r="D32" s="63">
        <v>200</v>
      </c>
      <c r="E32" s="10">
        <v>171</v>
      </c>
      <c r="F32" s="78">
        <v>487.78</v>
      </c>
      <c r="G32" s="81">
        <f t="shared" si="1"/>
        <v>487.78</v>
      </c>
      <c r="H32" s="11"/>
      <c r="I32" s="9"/>
    </row>
    <row r="33" spans="1:9" ht="15.75" thickBot="1">
      <c r="A33" s="170"/>
      <c r="B33" s="236"/>
      <c r="C33" s="187"/>
      <c r="D33" s="63">
        <v>230</v>
      </c>
      <c r="E33" s="10">
        <v>200</v>
      </c>
      <c r="F33" s="78">
        <v>618.48</v>
      </c>
      <c r="G33" s="81">
        <f t="shared" si="1"/>
        <v>618.48</v>
      </c>
      <c r="H33" s="11"/>
      <c r="I33" s="9"/>
    </row>
    <row r="34" spans="1:9" ht="15.75" thickBot="1">
      <c r="A34" s="170"/>
      <c r="B34" s="236"/>
      <c r="C34" s="187"/>
      <c r="D34" s="63">
        <v>250</v>
      </c>
      <c r="E34" s="10">
        <v>216</v>
      </c>
      <c r="F34" s="78">
        <v>771.28</v>
      </c>
      <c r="G34" s="81">
        <f t="shared" si="1"/>
        <v>771.28</v>
      </c>
      <c r="H34" s="11"/>
      <c r="I34" s="9"/>
    </row>
    <row r="35" spans="1:9" ht="15.75" thickBot="1">
      <c r="A35" s="170"/>
      <c r="B35" s="236"/>
      <c r="C35" s="187"/>
      <c r="D35" s="63">
        <v>290</v>
      </c>
      <c r="E35" s="10">
        <v>250</v>
      </c>
      <c r="F35" s="78">
        <v>1042.58</v>
      </c>
      <c r="G35" s="81">
        <f t="shared" si="1"/>
        <v>1042.58</v>
      </c>
      <c r="H35" s="11"/>
      <c r="I35" s="9"/>
    </row>
    <row r="36" spans="1:9" ht="15.75" thickBot="1">
      <c r="A36" s="170"/>
      <c r="B36" s="236"/>
      <c r="C36" s="187"/>
      <c r="D36" s="63">
        <v>315</v>
      </c>
      <c r="E36" s="10">
        <v>271</v>
      </c>
      <c r="F36" s="78">
        <v>1184.48</v>
      </c>
      <c r="G36" s="81">
        <f t="shared" si="1"/>
        <v>1184.48</v>
      </c>
      <c r="H36" s="11"/>
      <c r="I36" s="9"/>
    </row>
    <row r="37" spans="1:9" ht="15.75" thickBot="1">
      <c r="A37" s="170"/>
      <c r="B37" s="236"/>
      <c r="C37" s="187"/>
      <c r="D37" s="73">
        <v>340</v>
      </c>
      <c r="E37" s="10">
        <v>300</v>
      </c>
      <c r="F37" s="78">
        <v>1488.78</v>
      </c>
      <c r="G37" s="81">
        <f t="shared" ref="G37" si="2">ROUND((F37-F37/100*$I$3),2)</f>
        <v>1488.78</v>
      </c>
      <c r="H37" s="11"/>
      <c r="I37" s="9"/>
    </row>
    <row r="38" spans="1:9" ht="15.75" thickBot="1">
      <c r="A38" s="170"/>
      <c r="B38" s="236"/>
      <c r="C38" s="187"/>
      <c r="D38" s="63">
        <v>368</v>
      </c>
      <c r="E38" s="10">
        <v>315</v>
      </c>
      <c r="F38" s="78">
        <v>1518.68</v>
      </c>
      <c r="G38" s="81">
        <f t="shared" si="1"/>
        <v>1518.68</v>
      </c>
      <c r="H38" s="11"/>
      <c r="I38" s="9"/>
    </row>
    <row r="39" spans="1:9" ht="15.75" thickBot="1">
      <c r="A39" s="170"/>
      <c r="B39" s="236"/>
      <c r="C39" s="187"/>
      <c r="D39" s="63">
        <v>400</v>
      </c>
      <c r="E39" s="10">
        <v>343</v>
      </c>
      <c r="F39" s="78">
        <v>1844.58</v>
      </c>
      <c r="G39" s="81">
        <f t="shared" si="1"/>
        <v>1844.58</v>
      </c>
      <c r="H39" s="11"/>
      <c r="I39" s="9"/>
    </row>
    <row r="40" spans="1:9" ht="15.75" thickBot="1">
      <c r="A40" s="170"/>
      <c r="B40" s="236"/>
      <c r="C40" s="187"/>
      <c r="D40" s="63">
        <v>460</v>
      </c>
      <c r="E40" s="10">
        <v>400</v>
      </c>
      <c r="F40" s="78">
        <v>2186.7800000000002</v>
      </c>
      <c r="G40" s="81">
        <f t="shared" si="1"/>
        <v>2186.7800000000002</v>
      </c>
      <c r="H40" s="11"/>
      <c r="I40" s="9"/>
    </row>
    <row r="41" spans="1:9" ht="15.75" thickBot="1">
      <c r="A41" s="170"/>
      <c r="B41" s="236"/>
      <c r="C41" s="187"/>
      <c r="D41" s="63">
        <v>500</v>
      </c>
      <c r="E41" s="10">
        <v>427</v>
      </c>
      <c r="F41" s="78">
        <v>2800.38</v>
      </c>
      <c r="G41" s="81">
        <f t="shared" si="1"/>
        <v>2800.38</v>
      </c>
      <c r="H41" s="11"/>
      <c r="I41" s="9"/>
    </row>
    <row r="42" spans="1:9" ht="15.75" thickBot="1">
      <c r="A42" s="170"/>
      <c r="B42" s="236"/>
      <c r="C42" s="187"/>
      <c r="D42" s="63">
        <v>575</v>
      </c>
      <c r="E42" s="12">
        <v>500</v>
      </c>
      <c r="F42" s="78">
        <v>3118.28</v>
      </c>
      <c r="G42" s="81">
        <f t="shared" si="1"/>
        <v>3118.28</v>
      </c>
      <c r="H42" s="11"/>
      <c r="I42" s="9"/>
    </row>
    <row r="43" spans="1:9" ht="15.75" thickBot="1">
      <c r="A43" s="170"/>
      <c r="B43" s="236"/>
      <c r="C43" s="187"/>
      <c r="D43" s="63" t="s">
        <v>123</v>
      </c>
      <c r="E43" s="12">
        <v>535</v>
      </c>
      <c r="F43" s="78">
        <v>4107.08</v>
      </c>
      <c r="G43" s="81">
        <f t="shared" si="1"/>
        <v>4107.08</v>
      </c>
      <c r="H43" s="11"/>
      <c r="I43" s="9"/>
    </row>
    <row r="44" spans="1:9" ht="15.75" thickBot="1">
      <c r="A44" s="170"/>
      <c r="B44" s="236"/>
      <c r="C44" s="187"/>
      <c r="D44" s="63">
        <v>695</v>
      </c>
      <c r="E44" s="12">
        <v>600</v>
      </c>
      <c r="F44" s="78">
        <v>4367.78</v>
      </c>
      <c r="G44" s="81">
        <f t="shared" si="1"/>
        <v>4367.78</v>
      </c>
      <c r="H44" s="13"/>
      <c r="I44" s="9"/>
    </row>
    <row r="45" spans="1:9" ht="15.75" thickBot="1">
      <c r="A45" s="170"/>
      <c r="B45" s="236"/>
      <c r="C45" s="187"/>
      <c r="D45" s="75" t="s">
        <v>205</v>
      </c>
      <c r="E45" s="12">
        <v>687</v>
      </c>
      <c r="F45" s="78">
        <v>6516.68</v>
      </c>
      <c r="G45" s="81">
        <f t="shared" ref="G45" si="3">ROUND((F45-F45/100*$I$3),2)</f>
        <v>6516.68</v>
      </c>
      <c r="H45" s="13"/>
      <c r="I45" s="9"/>
    </row>
    <row r="46" spans="1:9" ht="15.75" thickBot="1">
      <c r="A46" s="170"/>
      <c r="B46" s="236"/>
      <c r="C46" s="187"/>
      <c r="D46" s="61">
        <v>923</v>
      </c>
      <c r="E46" s="51">
        <v>800</v>
      </c>
      <c r="F46" s="79">
        <v>7922.18</v>
      </c>
      <c r="G46" s="82">
        <f t="shared" si="1"/>
        <v>7922.18</v>
      </c>
      <c r="H46" s="15"/>
      <c r="I46" s="9"/>
    </row>
    <row r="47" spans="1:9" ht="15.75" thickBot="1">
      <c r="A47" s="170"/>
      <c r="B47" s="236"/>
      <c r="C47" s="187"/>
      <c r="D47" s="64" t="s">
        <v>202</v>
      </c>
      <c r="E47" s="29">
        <v>851</v>
      </c>
      <c r="F47" s="78">
        <v>10413.379999999999</v>
      </c>
      <c r="G47" s="83">
        <f>ROUND((F47-F47/100*$I$3),2)</f>
        <v>10413.379999999999</v>
      </c>
      <c r="H47" s="15"/>
      <c r="I47" s="9"/>
    </row>
    <row r="48" spans="1:9" ht="18" customHeight="1" thickBot="1">
      <c r="A48" s="188"/>
      <c r="B48" s="237"/>
      <c r="C48" s="189"/>
      <c r="D48" s="64" t="s">
        <v>203</v>
      </c>
      <c r="E48" s="29">
        <v>1030</v>
      </c>
      <c r="F48" s="78">
        <v>15209.18</v>
      </c>
      <c r="G48" s="83">
        <f>ROUND((F48-F48/100*$I$3),2)</f>
        <v>15209.18</v>
      </c>
      <c r="H48" s="15"/>
      <c r="I48" s="9"/>
    </row>
    <row r="49" spans="1:9" ht="42.75" customHeight="1">
      <c r="A49" s="209" t="s">
        <v>204</v>
      </c>
      <c r="B49" s="210"/>
      <c r="C49" s="210"/>
      <c r="D49" s="210"/>
      <c r="E49" s="210"/>
      <c r="F49" s="210"/>
      <c r="G49" s="211"/>
      <c r="H49" s="15"/>
      <c r="I49" s="9"/>
    </row>
    <row r="50" spans="1:9">
      <c r="A50" s="231" t="s">
        <v>177</v>
      </c>
      <c r="B50" s="232"/>
      <c r="C50" s="232"/>
      <c r="D50" s="232"/>
      <c r="E50" s="232"/>
      <c r="F50" s="232"/>
      <c r="G50" s="233"/>
      <c r="H50" s="16"/>
      <c r="I50" s="9"/>
    </row>
    <row r="51" spans="1:9">
      <c r="A51" s="215" t="s">
        <v>3</v>
      </c>
      <c r="B51" s="218" t="s">
        <v>4</v>
      </c>
      <c r="C51" s="219"/>
      <c r="D51" s="205" t="s">
        <v>5</v>
      </c>
      <c r="E51" s="205" t="s">
        <v>6</v>
      </c>
      <c r="F51" s="208" t="s">
        <v>131</v>
      </c>
      <c r="G51" s="205" t="s">
        <v>132</v>
      </c>
    </row>
    <row r="52" spans="1:9">
      <c r="A52" s="216"/>
      <c r="B52" s="220"/>
      <c r="C52" s="221"/>
      <c r="D52" s="206"/>
      <c r="E52" s="206"/>
      <c r="F52" s="208"/>
      <c r="G52" s="206"/>
    </row>
    <row r="53" spans="1:9" ht="15.75" thickBot="1">
      <c r="A53" s="217"/>
      <c r="B53" s="222"/>
      <c r="C53" s="223"/>
      <c r="D53" s="224"/>
      <c r="E53" s="224"/>
      <c r="F53" s="238"/>
      <c r="G53" s="224"/>
      <c r="H53" s="4"/>
      <c r="I53" s="4"/>
    </row>
    <row r="54" spans="1:9" ht="15.75" thickBot="1">
      <c r="A54" s="17"/>
      <c r="B54" s="172" t="s">
        <v>8</v>
      </c>
      <c r="C54" s="184"/>
      <c r="D54" s="154" t="s">
        <v>9</v>
      </c>
      <c r="E54" s="155"/>
      <c r="F54" s="86">
        <v>602.48</v>
      </c>
      <c r="G54" s="87">
        <f t="shared" ref="G54:G85" si="4">ROUND((F54-F54/100*$I$3),2)</f>
        <v>602.48</v>
      </c>
      <c r="H54" s="16"/>
      <c r="I54" s="19"/>
    </row>
    <row r="55" spans="1:9" ht="15.75" thickBot="1">
      <c r="A55" s="17"/>
      <c r="B55" s="172"/>
      <c r="C55" s="184"/>
      <c r="D55" s="148" t="s">
        <v>10</v>
      </c>
      <c r="E55" s="153"/>
      <c r="F55" s="88">
        <v>674.78</v>
      </c>
      <c r="G55" s="83">
        <f t="shared" si="4"/>
        <v>674.78</v>
      </c>
      <c r="H55" s="16"/>
      <c r="I55" s="19"/>
    </row>
    <row r="56" spans="1:9" ht="15.75" thickBot="1">
      <c r="A56" s="17"/>
      <c r="B56" s="172"/>
      <c r="C56" s="184"/>
      <c r="D56" s="148" t="s">
        <v>11</v>
      </c>
      <c r="E56" s="149"/>
      <c r="F56" s="88">
        <v>823.88</v>
      </c>
      <c r="G56" s="83">
        <f t="shared" si="4"/>
        <v>823.88</v>
      </c>
      <c r="H56" s="16"/>
      <c r="I56" s="19"/>
    </row>
    <row r="57" spans="1:9" ht="15.75" thickBot="1">
      <c r="A57" s="17"/>
      <c r="B57" s="172"/>
      <c r="C57" s="184"/>
      <c r="D57" s="148" t="s">
        <v>12</v>
      </c>
      <c r="E57" s="153"/>
      <c r="F57" s="88">
        <v>855.58</v>
      </c>
      <c r="G57" s="83">
        <f t="shared" si="4"/>
        <v>855.58</v>
      </c>
      <c r="H57" s="16"/>
      <c r="I57" s="19"/>
    </row>
    <row r="58" spans="1:9" ht="15.75" thickBot="1">
      <c r="A58" s="17"/>
      <c r="B58" s="172"/>
      <c r="C58" s="184"/>
      <c r="D58" s="148" t="s">
        <v>13</v>
      </c>
      <c r="E58" s="149"/>
      <c r="F58" s="88">
        <v>1346.98</v>
      </c>
      <c r="G58" s="83">
        <f t="shared" si="4"/>
        <v>1346.98</v>
      </c>
      <c r="H58" s="16"/>
      <c r="I58" s="19"/>
    </row>
    <row r="59" spans="1:9" ht="15.75" thickBot="1">
      <c r="A59" s="17"/>
      <c r="B59" s="172"/>
      <c r="C59" s="184"/>
      <c r="D59" s="148" t="s">
        <v>14</v>
      </c>
      <c r="E59" s="153"/>
      <c r="F59" s="88">
        <v>1520.48</v>
      </c>
      <c r="G59" s="83">
        <f t="shared" si="4"/>
        <v>1520.48</v>
      </c>
      <c r="H59" s="16"/>
      <c r="I59" s="19"/>
    </row>
    <row r="60" spans="1:9" ht="15.75" thickBot="1">
      <c r="A60" s="17"/>
      <c r="B60" s="172"/>
      <c r="C60" s="184"/>
      <c r="D60" s="148" t="s">
        <v>15</v>
      </c>
      <c r="E60" s="149"/>
      <c r="F60" s="88">
        <v>2272.38</v>
      </c>
      <c r="G60" s="83">
        <f t="shared" si="4"/>
        <v>2272.38</v>
      </c>
      <c r="H60" s="16"/>
      <c r="I60" s="19"/>
    </row>
    <row r="61" spans="1:9" ht="15.75" thickBot="1">
      <c r="A61" s="17"/>
      <c r="B61" s="172"/>
      <c r="C61" s="184"/>
      <c r="D61" s="148" t="s">
        <v>16</v>
      </c>
      <c r="E61" s="153"/>
      <c r="F61" s="88">
        <v>2727.08</v>
      </c>
      <c r="G61" s="83">
        <f t="shared" si="4"/>
        <v>2727.08</v>
      </c>
      <c r="H61" s="16"/>
      <c r="I61" s="19"/>
    </row>
    <row r="62" spans="1:9" ht="15.75" thickBot="1">
      <c r="A62" s="17"/>
      <c r="B62" s="172"/>
      <c r="C62" s="184"/>
      <c r="D62" s="148" t="s">
        <v>17</v>
      </c>
      <c r="E62" s="149"/>
      <c r="F62" s="88">
        <v>4445.68</v>
      </c>
      <c r="G62" s="83">
        <f t="shared" si="4"/>
        <v>4445.68</v>
      </c>
      <c r="H62" s="16"/>
      <c r="I62" s="19"/>
    </row>
    <row r="63" spans="1:9" ht="15.75" thickBot="1">
      <c r="A63" s="17"/>
      <c r="B63" s="172"/>
      <c r="C63" s="184"/>
      <c r="D63" s="148" t="s">
        <v>18</v>
      </c>
      <c r="E63" s="153"/>
      <c r="F63" s="88">
        <v>4988.38</v>
      </c>
      <c r="G63" s="83">
        <f t="shared" si="4"/>
        <v>4988.38</v>
      </c>
      <c r="H63" s="16"/>
      <c r="I63" s="19"/>
    </row>
    <row r="64" spans="1:9" ht="15.75" thickBot="1">
      <c r="A64" s="17"/>
      <c r="B64" s="172"/>
      <c r="C64" s="184"/>
      <c r="D64" s="148" t="s">
        <v>19</v>
      </c>
      <c r="E64" s="149"/>
      <c r="F64" s="88">
        <v>8494.2800000000007</v>
      </c>
      <c r="G64" s="83">
        <f t="shared" si="4"/>
        <v>8494.2800000000007</v>
      </c>
      <c r="H64" s="16"/>
      <c r="I64" s="19"/>
    </row>
    <row r="65" spans="1:9" ht="15.75" thickBot="1">
      <c r="A65" s="17"/>
      <c r="B65" s="174"/>
      <c r="C65" s="185"/>
      <c r="D65" s="148" t="s">
        <v>20</v>
      </c>
      <c r="E65" s="153"/>
      <c r="F65" s="88">
        <v>8945.2800000000007</v>
      </c>
      <c r="G65" s="83">
        <f t="shared" si="4"/>
        <v>8945.2800000000007</v>
      </c>
      <c r="H65" s="16"/>
      <c r="I65" s="19"/>
    </row>
    <row r="66" spans="1:9" ht="15.75" thickBot="1">
      <c r="A66" s="165"/>
      <c r="B66" s="168" t="s">
        <v>21</v>
      </c>
      <c r="C66" s="169"/>
      <c r="D66" s="148" t="s">
        <v>9</v>
      </c>
      <c r="E66" s="149"/>
      <c r="F66" s="88">
        <v>602.48</v>
      </c>
      <c r="G66" s="83">
        <f t="shared" si="4"/>
        <v>602.48</v>
      </c>
      <c r="H66" s="20"/>
      <c r="I66" s="19"/>
    </row>
    <row r="67" spans="1:9" ht="15.75" thickBot="1">
      <c r="A67" s="166"/>
      <c r="B67" s="170"/>
      <c r="C67" s="171"/>
      <c r="D67" s="148" t="s">
        <v>10</v>
      </c>
      <c r="E67" s="153"/>
      <c r="F67" s="88">
        <v>674.78</v>
      </c>
      <c r="G67" s="83">
        <f t="shared" si="4"/>
        <v>674.78</v>
      </c>
      <c r="H67" s="20"/>
      <c r="I67" s="19"/>
    </row>
    <row r="68" spans="1:9" ht="15.75" thickBot="1">
      <c r="A68" s="166"/>
      <c r="B68" s="170"/>
      <c r="C68" s="171"/>
      <c r="D68" s="148" t="s">
        <v>11</v>
      </c>
      <c r="E68" s="149"/>
      <c r="F68" s="88">
        <v>823.88</v>
      </c>
      <c r="G68" s="83">
        <f t="shared" si="4"/>
        <v>823.88</v>
      </c>
      <c r="H68" s="20"/>
      <c r="I68" s="19"/>
    </row>
    <row r="69" spans="1:9" ht="15.75" thickBot="1">
      <c r="A69" s="166"/>
      <c r="B69" s="170"/>
      <c r="C69" s="171"/>
      <c r="D69" s="148" t="s">
        <v>12</v>
      </c>
      <c r="E69" s="153"/>
      <c r="F69" s="88">
        <v>855.58</v>
      </c>
      <c r="G69" s="83">
        <f t="shared" si="4"/>
        <v>855.58</v>
      </c>
      <c r="H69" s="20"/>
      <c r="I69" s="19"/>
    </row>
    <row r="70" spans="1:9" ht="15.75" thickBot="1">
      <c r="A70" s="166"/>
      <c r="B70" s="170"/>
      <c r="C70" s="171"/>
      <c r="D70" s="148" t="s">
        <v>13</v>
      </c>
      <c r="E70" s="149"/>
      <c r="F70" s="88">
        <v>1346.98</v>
      </c>
      <c r="G70" s="83">
        <f t="shared" si="4"/>
        <v>1346.98</v>
      </c>
      <c r="H70" s="20"/>
      <c r="I70" s="19"/>
    </row>
    <row r="71" spans="1:9" ht="15.75" thickBot="1">
      <c r="A71" s="166"/>
      <c r="B71" s="170"/>
      <c r="C71" s="171"/>
      <c r="D71" s="148" t="s">
        <v>14</v>
      </c>
      <c r="E71" s="153"/>
      <c r="F71" s="88">
        <v>1520.48</v>
      </c>
      <c r="G71" s="83">
        <f t="shared" si="4"/>
        <v>1520.48</v>
      </c>
      <c r="H71" s="20"/>
      <c r="I71" s="19"/>
    </row>
    <row r="72" spans="1:9" ht="15.75" thickBot="1">
      <c r="A72" s="166"/>
      <c r="B72" s="170"/>
      <c r="C72" s="171"/>
      <c r="D72" s="148" t="s">
        <v>15</v>
      </c>
      <c r="E72" s="149"/>
      <c r="F72" s="88">
        <v>2272.38</v>
      </c>
      <c r="G72" s="83">
        <f t="shared" si="4"/>
        <v>2272.38</v>
      </c>
      <c r="H72" s="20"/>
      <c r="I72" s="19"/>
    </row>
    <row r="73" spans="1:9" ht="15.75" thickBot="1">
      <c r="A73" s="166"/>
      <c r="B73" s="170"/>
      <c r="C73" s="171"/>
      <c r="D73" s="148" t="s">
        <v>16</v>
      </c>
      <c r="E73" s="153"/>
      <c r="F73" s="88">
        <v>2727.08</v>
      </c>
      <c r="G73" s="83">
        <f t="shared" si="4"/>
        <v>2727.08</v>
      </c>
      <c r="H73" s="20"/>
      <c r="I73" s="19"/>
    </row>
    <row r="74" spans="1:9" ht="15.75" thickBot="1">
      <c r="A74" s="166"/>
      <c r="B74" s="172"/>
      <c r="C74" s="171"/>
      <c r="D74" s="148" t="s">
        <v>17</v>
      </c>
      <c r="E74" s="149"/>
      <c r="F74" s="88">
        <v>4445.6499999999996</v>
      </c>
      <c r="G74" s="83">
        <f t="shared" si="4"/>
        <v>4445.6499999999996</v>
      </c>
      <c r="H74" s="16"/>
      <c r="I74" s="19"/>
    </row>
    <row r="75" spans="1:9" ht="15.75" thickBot="1">
      <c r="A75" s="166"/>
      <c r="B75" s="172"/>
      <c r="C75" s="171"/>
      <c r="D75" s="148" t="s">
        <v>18</v>
      </c>
      <c r="E75" s="153"/>
      <c r="F75" s="88">
        <v>4988.38</v>
      </c>
      <c r="G75" s="83">
        <f t="shared" si="4"/>
        <v>4988.38</v>
      </c>
      <c r="H75" s="16"/>
      <c r="I75" s="19"/>
    </row>
    <row r="76" spans="1:9" ht="15.75" thickBot="1">
      <c r="A76" s="166"/>
      <c r="B76" s="172"/>
      <c r="C76" s="171"/>
      <c r="D76" s="148" t="s">
        <v>19</v>
      </c>
      <c r="E76" s="149"/>
      <c r="F76" s="88">
        <v>8494.2800000000007</v>
      </c>
      <c r="G76" s="83">
        <f t="shared" si="4"/>
        <v>8494.2800000000007</v>
      </c>
      <c r="H76" s="16"/>
      <c r="I76" s="19"/>
    </row>
    <row r="77" spans="1:9" ht="15.75" thickBot="1">
      <c r="A77" s="166"/>
      <c r="B77" s="172"/>
      <c r="C77" s="171"/>
      <c r="D77" s="148" t="s">
        <v>20</v>
      </c>
      <c r="E77" s="153"/>
      <c r="F77" s="88">
        <v>8945.2800000000007</v>
      </c>
      <c r="G77" s="83">
        <f t="shared" si="4"/>
        <v>8945.2800000000007</v>
      </c>
      <c r="H77" s="16"/>
      <c r="I77" s="19"/>
    </row>
    <row r="78" spans="1:9" ht="15.75" thickBot="1">
      <c r="A78" s="165"/>
      <c r="B78" s="168" t="s">
        <v>22</v>
      </c>
      <c r="C78" s="169"/>
      <c r="D78" s="148" t="s">
        <v>9</v>
      </c>
      <c r="E78" s="149"/>
      <c r="F78" s="88">
        <v>381.38</v>
      </c>
      <c r="G78" s="83">
        <f t="shared" si="4"/>
        <v>381.38</v>
      </c>
      <c r="H78" s="16"/>
      <c r="I78" s="19"/>
    </row>
    <row r="79" spans="1:9" ht="15.75" thickBot="1">
      <c r="A79" s="166"/>
      <c r="B79" s="170"/>
      <c r="C79" s="171"/>
      <c r="D79" s="148" t="s">
        <v>10</v>
      </c>
      <c r="E79" s="153"/>
      <c r="F79" s="88">
        <v>426.58</v>
      </c>
      <c r="G79" s="83">
        <f t="shared" si="4"/>
        <v>426.58</v>
      </c>
      <c r="H79" s="16"/>
      <c r="I79" s="19"/>
    </row>
    <row r="80" spans="1:9" ht="15.75" thickBot="1">
      <c r="A80" s="166"/>
      <c r="B80" s="170"/>
      <c r="C80" s="171"/>
      <c r="D80" s="148" t="s">
        <v>11</v>
      </c>
      <c r="E80" s="149"/>
      <c r="F80" s="88">
        <v>543.98</v>
      </c>
      <c r="G80" s="83">
        <f t="shared" si="4"/>
        <v>543.98</v>
      </c>
      <c r="H80" s="16"/>
      <c r="I80" s="19"/>
    </row>
    <row r="81" spans="1:9" ht="15.75" thickBot="1">
      <c r="A81" s="166"/>
      <c r="B81" s="170"/>
      <c r="C81" s="171"/>
      <c r="D81" s="148" t="s">
        <v>12</v>
      </c>
      <c r="E81" s="153"/>
      <c r="F81" s="88">
        <v>564.67999999999995</v>
      </c>
      <c r="G81" s="83">
        <f t="shared" si="4"/>
        <v>564.67999999999995</v>
      </c>
      <c r="H81" s="16"/>
      <c r="I81" s="19"/>
    </row>
    <row r="82" spans="1:9" ht="15.75" thickBot="1">
      <c r="A82" s="166"/>
      <c r="B82" s="170"/>
      <c r="C82" s="171"/>
      <c r="D82" s="148" t="s">
        <v>13</v>
      </c>
      <c r="E82" s="149"/>
      <c r="F82" s="88">
        <v>952.28</v>
      </c>
      <c r="G82" s="83">
        <f t="shared" si="4"/>
        <v>952.28</v>
      </c>
      <c r="H82" s="16"/>
      <c r="I82" s="19"/>
    </row>
    <row r="83" spans="1:9" ht="15.75" thickBot="1">
      <c r="A83" s="166"/>
      <c r="B83" s="170"/>
      <c r="C83" s="171"/>
      <c r="D83" s="148" t="s">
        <v>14</v>
      </c>
      <c r="E83" s="153"/>
      <c r="F83" s="88">
        <v>1073.28</v>
      </c>
      <c r="G83" s="83">
        <f t="shared" si="4"/>
        <v>1073.28</v>
      </c>
      <c r="H83" s="16"/>
      <c r="I83" s="19"/>
    </row>
    <row r="84" spans="1:9" ht="15.75" thickBot="1">
      <c r="A84" s="166"/>
      <c r="B84" s="170"/>
      <c r="C84" s="171"/>
      <c r="D84" s="148" t="s">
        <v>15</v>
      </c>
      <c r="E84" s="149"/>
      <c r="F84" s="88">
        <v>1600.08</v>
      </c>
      <c r="G84" s="83">
        <f t="shared" si="4"/>
        <v>1600.08</v>
      </c>
      <c r="H84" s="16"/>
      <c r="I84" s="19"/>
    </row>
    <row r="85" spans="1:9" ht="15.75" thickBot="1">
      <c r="A85" s="166"/>
      <c r="B85" s="170"/>
      <c r="C85" s="171"/>
      <c r="D85" s="148" t="s">
        <v>16</v>
      </c>
      <c r="E85" s="153"/>
      <c r="F85" s="88">
        <v>1921.58</v>
      </c>
      <c r="G85" s="83">
        <f t="shared" si="4"/>
        <v>1921.58</v>
      </c>
      <c r="H85" s="16"/>
      <c r="I85" s="19"/>
    </row>
    <row r="86" spans="1:9" ht="15.75" thickBot="1">
      <c r="A86" s="166"/>
      <c r="B86" s="172"/>
      <c r="C86" s="171"/>
      <c r="D86" s="148" t="s">
        <v>17</v>
      </c>
      <c r="E86" s="149"/>
      <c r="F86" s="88">
        <v>3230.68</v>
      </c>
      <c r="G86" s="83">
        <f t="shared" ref="G86:G117" si="5">ROUND((F86-F86/100*$I$3),2)</f>
        <v>3230.68</v>
      </c>
      <c r="H86" s="16"/>
      <c r="I86" s="19"/>
    </row>
    <row r="87" spans="1:9" ht="15.75" thickBot="1">
      <c r="A87" s="166"/>
      <c r="B87" s="172"/>
      <c r="C87" s="171"/>
      <c r="D87" s="148" t="s">
        <v>18</v>
      </c>
      <c r="E87" s="153"/>
      <c r="F87" s="88">
        <v>3625.38</v>
      </c>
      <c r="G87" s="83">
        <f t="shared" si="5"/>
        <v>3625.38</v>
      </c>
      <c r="H87" s="16"/>
      <c r="I87" s="19"/>
    </row>
    <row r="88" spans="1:9" ht="15.75" thickBot="1">
      <c r="A88" s="166"/>
      <c r="B88" s="172"/>
      <c r="C88" s="171"/>
      <c r="D88" s="148" t="s">
        <v>19</v>
      </c>
      <c r="E88" s="149"/>
      <c r="F88" s="88">
        <v>5882.08</v>
      </c>
      <c r="G88" s="83">
        <f t="shared" si="5"/>
        <v>5882.08</v>
      </c>
      <c r="H88" s="16"/>
      <c r="I88" s="19"/>
    </row>
    <row r="89" spans="1:9" ht="15.75" thickBot="1">
      <c r="A89" s="166"/>
      <c r="B89" s="172"/>
      <c r="C89" s="171"/>
      <c r="D89" s="148" t="s">
        <v>20</v>
      </c>
      <c r="E89" s="153"/>
      <c r="F89" s="88">
        <v>6193.68</v>
      </c>
      <c r="G89" s="83">
        <f t="shared" si="5"/>
        <v>6193.68</v>
      </c>
      <c r="H89" s="16"/>
      <c r="I89" s="19"/>
    </row>
    <row r="90" spans="1:9" ht="15.75" thickBot="1">
      <c r="A90" s="190"/>
      <c r="B90" s="168" t="s">
        <v>23</v>
      </c>
      <c r="C90" s="183"/>
      <c r="D90" s="148" t="s">
        <v>9</v>
      </c>
      <c r="E90" s="149"/>
      <c r="F90" s="88">
        <v>381.38</v>
      </c>
      <c r="G90" s="83">
        <f t="shared" si="5"/>
        <v>381.38</v>
      </c>
      <c r="H90" s="16"/>
      <c r="I90" s="19"/>
    </row>
    <row r="91" spans="1:9" ht="15.75" thickBot="1">
      <c r="A91" s="191"/>
      <c r="B91" s="170"/>
      <c r="C91" s="184"/>
      <c r="D91" s="148" t="s">
        <v>10</v>
      </c>
      <c r="E91" s="153"/>
      <c r="F91" s="88">
        <v>426.58</v>
      </c>
      <c r="G91" s="83">
        <f t="shared" si="5"/>
        <v>426.58</v>
      </c>
      <c r="H91" s="16"/>
      <c r="I91" s="19"/>
    </row>
    <row r="92" spans="1:9" ht="15.75" thickBot="1">
      <c r="A92" s="191"/>
      <c r="B92" s="170"/>
      <c r="C92" s="184"/>
      <c r="D92" s="148" t="s">
        <v>11</v>
      </c>
      <c r="E92" s="149"/>
      <c r="F92" s="88">
        <v>543.98</v>
      </c>
      <c r="G92" s="83">
        <f t="shared" si="5"/>
        <v>543.98</v>
      </c>
      <c r="H92" s="16"/>
      <c r="I92" s="19"/>
    </row>
    <row r="93" spans="1:9" ht="15.75" thickBot="1">
      <c r="A93" s="191"/>
      <c r="B93" s="170"/>
      <c r="C93" s="184"/>
      <c r="D93" s="148" t="s">
        <v>12</v>
      </c>
      <c r="E93" s="153"/>
      <c r="F93" s="88">
        <v>564.67999999999995</v>
      </c>
      <c r="G93" s="83">
        <f t="shared" si="5"/>
        <v>564.67999999999995</v>
      </c>
      <c r="H93" s="16"/>
      <c r="I93" s="19"/>
    </row>
    <row r="94" spans="1:9" ht="15.75" thickBot="1">
      <c r="A94" s="191"/>
      <c r="B94" s="170"/>
      <c r="C94" s="184"/>
      <c r="D94" s="148" t="s">
        <v>13</v>
      </c>
      <c r="E94" s="149"/>
      <c r="F94" s="88">
        <v>952.28</v>
      </c>
      <c r="G94" s="83">
        <f t="shared" si="5"/>
        <v>952.28</v>
      </c>
      <c r="H94" s="16"/>
      <c r="I94" s="19"/>
    </row>
    <row r="95" spans="1:9" ht="15.75" thickBot="1">
      <c r="A95" s="191"/>
      <c r="B95" s="170"/>
      <c r="C95" s="184"/>
      <c r="D95" s="148" t="s">
        <v>14</v>
      </c>
      <c r="E95" s="153"/>
      <c r="F95" s="88">
        <v>1073.28</v>
      </c>
      <c r="G95" s="83">
        <f t="shared" si="5"/>
        <v>1073.28</v>
      </c>
      <c r="H95" s="16"/>
      <c r="I95" s="19"/>
    </row>
    <row r="96" spans="1:9" ht="15.75" thickBot="1">
      <c r="A96" s="191"/>
      <c r="B96" s="170"/>
      <c r="C96" s="184"/>
      <c r="D96" s="148" t="s">
        <v>15</v>
      </c>
      <c r="E96" s="149"/>
      <c r="F96" s="88">
        <v>1600.08</v>
      </c>
      <c r="G96" s="83">
        <f t="shared" si="5"/>
        <v>1600.08</v>
      </c>
      <c r="H96" s="16"/>
      <c r="I96" s="19"/>
    </row>
    <row r="97" spans="1:9" ht="15.75" thickBot="1">
      <c r="A97" s="191"/>
      <c r="B97" s="170"/>
      <c r="C97" s="184"/>
      <c r="D97" s="148" t="s">
        <v>16</v>
      </c>
      <c r="E97" s="153"/>
      <c r="F97" s="88">
        <v>1921.58</v>
      </c>
      <c r="G97" s="83">
        <f t="shared" si="5"/>
        <v>1921.58</v>
      </c>
      <c r="H97" s="16"/>
      <c r="I97" s="19"/>
    </row>
    <row r="98" spans="1:9" ht="15.75" thickBot="1">
      <c r="A98" s="191"/>
      <c r="B98" s="172"/>
      <c r="C98" s="184"/>
      <c r="D98" s="148" t="s">
        <v>17</v>
      </c>
      <c r="E98" s="149"/>
      <c r="F98" s="88">
        <v>3230.68</v>
      </c>
      <c r="G98" s="83">
        <f t="shared" si="5"/>
        <v>3230.68</v>
      </c>
      <c r="H98" s="16"/>
      <c r="I98" s="19"/>
    </row>
    <row r="99" spans="1:9" ht="15.75" thickBot="1">
      <c r="A99" s="191"/>
      <c r="B99" s="172"/>
      <c r="C99" s="184"/>
      <c r="D99" s="148" t="s">
        <v>18</v>
      </c>
      <c r="E99" s="153"/>
      <c r="F99" s="88">
        <v>3625.38</v>
      </c>
      <c r="G99" s="83">
        <f t="shared" si="5"/>
        <v>3625.38</v>
      </c>
      <c r="H99" s="16"/>
      <c r="I99" s="19"/>
    </row>
    <row r="100" spans="1:9" ht="15.75" thickBot="1">
      <c r="A100" s="191"/>
      <c r="B100" s="172"/>
      <c r="C100" s="184"/>
      <c r="D100" s="148" t="s">
        <v>19</v>
      </c>
      <c r="E100" s="149"/>
      <c r="F100" s="88">
        <v>5882.08</v>
      </c>
      <c r="G100" s="83">
        <f t="shared" si="5"/>
        <v>5882.08</v>
      </c>
      <c r="H100" s="16"/>
      <c r="I100" s="19"/>
    </row>
    <row r="101" spans="1:9" ht="15.75" thickBot="1">
      <c r="A101" s="192"/>
      <c r="B101" s="174"/>
      <c r="C101" s="185"/>
      <c r="D101" s="148" t="s">
        <v>20</v>
      </c>
      <c r="E101" s="153"/>
      <c r="F101" s="88">
        <v>6193.68</v>
      </c>
      <c r="G101" s="83">
        <f t="shared" si="5"/>
        <v>6193.68</v>
      </c>
      <c r="H101" s="16"/>
      <c r="I101" s="19"/>
    </row>
    <row r="102" spans="1:9" ht="15.75" thickBot="1">
      <c r="A102" s="165"/>
      <c r="B102" s="168" t="s">
        <v>24</v>
      </c>
      <c r="C102" s="186"/>
      <c r="D102" s="148" t="s">
        <v>9</v>
      </c>
      <c r="E102" s="149"/>
      <c r="F102" s="88">
        <v>381.38</v>
      </c>
      <c r="G102" s="83">
        <f t="shared" si="5"/>
        <v>381.38</v>
      </c>
      <c r="H102" s="16"/>
      <c r="I102" s="19"/>
    </row>
    <row r="103" spans="1:9" ht="15.75" thickBot="1">
      <c r="A103" s="166"/>
      <c r="B103" s="170"/>
      <c r="C103" s="187"/>
      <c r="D103" s="148" t="s">
        <v>10</v>
      </c>
      <c r="E103" s="153"/>
      <c r="F103" s="88">
        <v>426.58</v>
      </c>
      <c r="G103" s="83">
        <f t="shared" si="5"/>
        <v>426.58</v>
      </c>
      <c r="H103" s="16"/>
      <c r="I103" s="19"/>
    </row>
    <row r="104" spans="1:9" ht="15.75" thickBot="1">
      <c r="A104" s="166"/>
      <c r="B104" s="170"/>
      <c r="C104" s="187"/>
      <c r="D104" s="148" t="s">
        <v>11</v>
      </c>
      <c r="E104" s="149"/>
      <c r="F104" s="88">
        <v>543.98</v>
      </c>
      <c r="G104" s="83">
        <f t="shared" si="5"/>
        <v>543.98</v>
      </c>
      <c r="H104" s="16"/>
      <c r="I104" s="19"/>
    </row>
    <row r="105" spans="1:9" ht="15.75" thickBot="1">
      <c r="A105" s="166"/>
      <c r="B105" s="170"/>
      <c r="C105" s="187"/>
      <c r="D105" s="148" t="s">
        <v>12</v>
      </c>
      <c r="E105" s="153"/>
      <c r="F105" s="88">
        <v>564.67999999999995</v>
      </c>
      <c r="G105" s="83">
        <f t="shared" si="5"/>
        <v>564.67999999999995</v>
      </c>
      <c r="H105" s="16"/>
      <c r="I105" s="19"/>
    </row>
    <row r="106" spans="1:9" ht="15.75" thickBot="1">
      <c r="A106" s="166"/>
      <c r="B106" s="170"/>
      <c r="C106" s="187"/>
      <c r="D106" s="148" t="s">
        <v>13</v>
      </c>
      <c r="E106" s="149"/>
      <c r="F106" s="88">
        <v>952.28</v>
      </c>
      <c r="G106" s="83">
        <f t="shared" si="5"/>
        <v>952.28</v>
      </c>
      <c r="H106" s="16"/>
      <c r="I106" s="19"/>
    </row>
    <row r="107" spans="1:9" ht="15.75" thickBot="1">
      <c r="A107" s="166"/>
      <c r="B107" s="170"/>
      <c r="C107" s="187"/>
      <c r="D107" s="148" t="s">
        <v>14</v>
      </c>
      <c r="E107" s="153"/>
      <c r="F107" s="88">
        <v>1073.28</v>
      </c>
      <c r="G107" s="83">
        <f t="shared" si="5"/>
        <v>1073.28</v>
      </c>
      <c r="H107" s="16"/>
      <c r="I107" s="19"/>
    </row>
    <row r="108" spans="1:9" ht="15.75" thickBot="1">
      <c r="A108" s="166"/>
      <c r="B108" s="170"/>
      <c r="C108" s="187"/>
      <c r="D108" s="148" t="s">
        <v>15</v>
      </c>
      <c r="E108" s="149"/>
      <c r="F108" s="88">
        <v>1600.08</v>
      </c>
      <c r="G108" s="83">
        <f t="shared" si="5"/>
        <v>1600.08</v>
      </c>
      <c r="H108" s="16"/>
      <c r="I108" s="19"/>
    </row>
    <row r="109" spans="1:9" ht="15.75" thickBot="1">
      <c r="A109" s="166"/>
      <c r="B109" s="170"/>
      <c r="C109" s="187"/>
      <c r="D109" s="148" t="s">
        <v>16</v>
      </c>
      <c r="E109" s="153"/>
      <c r="F109" s="88">
        <v>1921.58</v>
      </c>
      <c r="G109" s="83">
        <f t="shared" si="5"/>
        <v>1921.58</v>
      </c>
      <c r="H109" s="16"/>
      <c r="I109" s="19"/>
    </row>
    <row r="110" spans="1:9" ht="15.75" thickBot="1">
      <c r="A110" s="166"/>
      <c r="B110" s="170"/>
      <c r="C110" s="187"/>
      <c r="D110" s="148" t="s">
        <v>17</v>
      </c>
      <c r="E110" s="149"/>
      <c r="F110" s="88">
        <v>3230.68</v>
      </c>
      <c r="G110" s="83">
        <f t="shared" si="5"/>
        <v>3230.68</v>
      </c>
      <c r="H110" s="16"/>
      <c r="I110" s="19"/>
    </row>
    <row r="111" spans="1:9" ht="15.75" thickBot="1">
      <c r="A111" s="166"/>
      <c r="B111" s="170"/>
      <c r="C111" s="187"/>
      <c r="D111" s="148" t="s">
        <v>18</v>
      </c>
      <c r="E111" s="153"/>
      <c r="F111" s="88">
        <v>3625.38</v>
      </c>
      <c r="G111" s="83">
        <f t="shared" si="5"/>
        <v>3625.38</v>
      </c>
      <c r="H111" s="16"/>
      <c r="I111" s="19"/>
    </row>
    <row r="112" spans="1:9" ht="15.75" thickBot="1">
      <c r="A112" s="166"/>
      <c r="B112" s="170"/>
      <c r="C112" s="187"/>
      <c r="D112" s="148" t="s">
        <v>19</v>
      </c>
      <c r="E112" s="149"/>
      <c r="F112" s="88">
        <v>5882.08</v>
      </c>
      <c r="G112" s="83">
        <f t="shared" si="5"/>
        <v>5882.08</v>
      </c>
      <c r="H112" s="16"/>
      <c r="I112" s="19"/>
    </row>
    <row r="113" spans="1:9" ht="15.75" thickBot="1">
      <c r="A113" s="166"/>
      <c r="B113" s="188"/>
      <c r="C113" s="189"/>
      <c r="D113" s="148" t="s">
        <v>20</v>
      </c>
      <c r="E113" s="153"/>
      <c r="F113" s="88">
        <v>6193.68</v>
      </c>
      <c r="G113" s="83">
        <f t="shared" si="5"/>
        <v>6193.68</v>
      </c>
      <c r="H113" s="16"/>
      <c r="I113" s="19"/>
    </row>
    <row r="114" spans="1:9" ht="15.75" thickBot="1">
      <c r="A114" s="165"/>
      <c r="B114" s="168" t="s">
        <v>25</v>
      </c>
      <c r="C114" s="169"/>
      <c r="D114" s="148" t="s">
        <v>9</v>
      </c>
      <c r="E114" s="149"/>
      <c r="F114" s="88">
        <v>564.67999999999995</v>
      </c>
      <c r="G114" s="83">
        <f t="shared" si="5"/>
        <v>564.67999999999995</v>
      </c>
      <c r="H114" s="16"/>
      <c r="I114" s="19"/>
    </row>
    <row r="115" spans="1:9" ht="15.75" thickBot="1">
      <c r="A115" s="166"/>
      <c r="B115" s="170"/>
      <c r="C115" s="171"/>
      <c r="D115" s="148" t="s">
        <v>10</v>
      </c>
      <c r="E115" s="153"/>
      <c r="F115" s="88">
        <v>631.88</v>
      </c>
      <c r="G115" s="83">
        <f t="shared" si="5"/>
        <v>631.88</v>
      </c>
      <c r="H115" s="16"/>
      <c r="I115" s="19"/>
    </row>
    <row r="116" spans="1:9" ht="15.75" thickBot="1">
      <c r="A116" s="166"/>
      <c r="B116" s="170"/>
      <c r="C116" s="171"/>
      <c r="D116" s="148" t="s">
        <v>11</v>
      </c>
      <c r="E116" s="149"/>
      <c r="F116" s="88">
        <v>869.08</v>
      </c>
      <c r="G116" s="83">
        <f t="shared" si="5"/>
        <v>869.08</v>
      </c>
      <c r="H116" s="16"/>
      <c r="I116" s="19"/>
    </row>
    <row r="117" spans="1:9" ht="15.75" thickBot="1">
      <c r="A117" s="166"/>
      <c r="B117" s="170"/>
      <c r="C117" s="171"/>
      <c r="D117" s="148" t="s">
        <v>12</v>
      </c>
      <c r="E117" s="153"/>
      <c r="F117" s="88">
        <v>902.08</v>
      </c>
      <c r="G117" s="83">
        <f t="shared" si="5"/>
        <v>902.08</v>
      </c>
      <c r="H117" s="16"/>
      <c r="I117" s="19"/>
    </row>
    <row r="118" spans="1:9" ht="15.75" thickBot="1">
      <c r="A118" s="166"/>
      <c r="B118" s="170"/>
      <c r="C118" s="171"/>
      <c r="D118" s="148" t="s">
        <v>13</v>
      </c>
      <c r="E118" s="149"/>
      <c r="F118" s="88">
        <v>1505.98</v>
      </c>
      <c r="G118" s="83">
        <f t="shared" ref="G118:G149" si="6">ROUND((F118-F118/100*$I$3),2)</f>
        <v>1505.98</v>
      </c>
      <c r="H118" s="16"/>
      <c r="I118" s="19"/>
    </row>
    <row r="119" spans="1:9" ht="15.75" thickBot="1">
      <c r="A119" s="166"/>
      <c r="B119" s="170"/>
      <c r="C119" s="171"/>
      <c r="D119" s="148" t="s">
        <v>14</v>
      </c>
      <c r="E119" s="153"/>
      <c r="F119" s="88">
        <v>1698.98</v>
      </c>
      <c r="G119" s="83">
        <f t="shared" si="6"/>
        <v>1698.98</v>
      </c>
      <c r="H119" s="16"/>
      <c r="I119" s="19"/>
    </row>
    <row r="120" spans="1:9" ht="15.75" thickBot="1">
      <c r="A120" s="166"/>
      <c r="B120" s="170"/>
      <c r="C120" s="171"/>
      <c r="D120" s="148" t="s">
        <v>15</v>
      </c>
      <c r="E120" s="149"/>
      <c r="F120" s="88">
        <v>2848.08</v>
      </c>
      <c r="G120" s="83">
        <f t="shared" si="6"/>
        <v>2848.08</v>
      </c>
      <c r="H120" s="16"/>
      <c r="I120" s="19"/>
    </row>
    <row r="121" spans="1:9" ht="15.75" thickBot="1">
      <c r="A121" s="166"/>
      <c r="B121" s="172"/>
      <c r="C121" s="173"/>
      <c r="D121" s="148" t="s">
        <v>16</v>
      </c>
      <c r="E121" s="153"/>
      <c r="F121" s="88">
        <v>3420.18</v>
      </c>
      <c r="G121" s="83">
        <f t="shared" si="6"/>
        <v>3420.18</v>
      </c>
      <c r="H121" s="16"/>
      <c r="I121" s="19"/>
    </row>
    <row r="122" spans="1:9" ht="15.75" thickBot="1">
      <c r="A122" s="166"/>
      <c r="B122" s="172"/>
      <c r="C122" s="173"/>
      <c r="D122" s="148" t="s">
        <v>17</v>
      </c>
      <c r="E122" s="149"/>
      <c r="F122" s="88">
        <v>5863.68</v>
      </c>
      <c r="G122" s="83">
        <f t="shared" si="6"/>
        <v>5863.68</v>
      </c>
      <c r="H122" s="16"/>
      <c r="I122" s="19"/>
    </row>
    <row r="123" spans="1:9" ht="15.75" thickBot="1">
      <c r="A123" s="166"/>
      <c r="B123" s="172"/>
      <c r="C123" s="173"/>
      <c r="D123" s="148" t="s">
        <v>18</v>
      </c>
      <c r="E123" s="153"/>
      <c r="F123" s="88">
        <v>6581.18</v>
      </c>
      <c r="G123" s="83">
        <f t="shared" si="6"/>
        <v>6581.18</v>
      </c>
      <c r="H123" s="16"/>
      <c r="I123" s="19"/>
    </row>
    <row r="124" spans="1:9" ht="15.75" thickBot="1">
      <c r="A124" s="166"/>
      <c r="B124" s="172"/>
      <c r="C124" s="173"/>
      <c r="D124" s="148" t="s">
        <v>19</v>
      </c>
      <c r="E124" s="149"/>
      <c r="F124" s="88">
        <v>10127.280000000001</v>
      </c>
      <c r="G124" s="83">
        <f t="shared" si="6"/>
        <v>10127.280000000001</v>
      </c>
      <c r="H124" s="16"/>
      <c r="I124" s="19"/>
    </row>
    <row r="125" spans="1:9" ht="15.75" thickBot="1">
      <c r="A125" s="167"/>
      <c r="B125" s="174"/>
      <c r="C125" s="175"/>
      <c r="D125" s="148" t="s">
        <v>20</v>
      </c>
      <c r="E125" s="153"/>
      <c r="F125" s="88">
        <v>10665.08</v>
      </c>
      <c r="G125" s="83">
        <f t="shared" si="6"/>
        <v>10665.08</v>
      </c>
      <c r="H125" s="16"/>
      <c r="I125" s="19"/>
    </row>
    <row r="126" spans="1:9" ht="15.75" thickBot="1">
      <c r="A126" s="165"/>
      <c r="B126" s="182" t="s">
        <v>26</v>
      </c>
      <c r="C126" s="169"/>
      <c r="D126" s="148" t="s">
        <v>9</v>
      </c>
      <c r="E126" s="149"/>
      <c r="F126" s="88">
        <v>683.28</v>
      </c>
      <c r="G126" s="83">
        <f t="shared" si="6"/>
        <v>683.28</v>
      </c>
      <c r="H126" s="16"/>
      <c r="I126" s="19"/>
    </row>
    <row r="127" spans="1:9" ht="15.75" thickBot="1">
      <c r="A127" s="166"/>
      <c r="B127" s="172"/>
      <c r="C127" s="171"/>
      <c r="D127" s="148" t="s">
        <v>10</v>
      </c>
      <c r="E127" s="153"/>
      <c r="F127" s="88">
        <v>765.08</v>
      </c>
      <c r="G127" s="83">
        <f t="shared" si="6"/>
        <v>765.08</v>
      </c>
      <c r="H127" s="16"/>
      <c r="I127" s="19"/>
    </row>
    <row r="128" spans="1:9" ht="15.75" thickBot="1">
      <c r="A128" s="166"/>
      <c r="B128" s="172"/>
      <c r="C128" s="171"/>
      <c r="D128" s="148" t="s">
        <v>11</v>
      </c>
      <c r="E128" s="149"/>
      <c r="F128" s="88">
        <v>1043.8800000000001</v>
      </c>
      <c r="G128" s="83">
        <f t="shared" si="6"/>
        <v>1043.8800000000001</v>
      </c>
      <c r="H128" s="16"/>
      <c r="I128" s="19"/>
    </row>
    <row r="129" spans="1:9" ht="15.75" thickBot="1">
      <c r="A129" s="166"/>
      <c r="B129" s="172"/>
      <c r="C129" s="171"/>
      <c r="D129" s="148" t="s">
        <v>12</v>
      </c>
      <c r="E129" s="153"/>
      <c r="F129" s="88">
        <v>1082.98</v>
      </c>
      <c r="G129" s="83">
        <f t="shared" si="6"/>
        <v>1082.98</v>
      </c>
      <c r="H129" s="16"/>
      <c r="I129" s="19"/>
    </row>
    <row r="130" spans="1:9" ht="15.75" thickBot="1">
      <c r="A130" s="166"/>
      <c r="B130" s="172"/>
      <c r="C130" s="171"/>
      <c r="D130" s="148" t="s">
        <v>13</v>
      </c>
      <c r="E130" s="149"/>
      <c r="F130" s="88">
        <v>1822.58</v>
      </c>
      <c r="G130" s="83">
        <f t="shared" si="6"/>
        <v>1822.58</v>
      </c>
      <c r="H130" s="16"/>
      <c r="I130" s="19"/>
    </row>
    <row r="131" spans="1:9" ht="15.75" thickBot="1">
      <c r="A131" s="166"/>
      <c r="B131" s="172"/>
      <c r="C131" s="171"/>
      <c r="D131" s="148" t="s">
        <v>14</v>
      </c>
      <c r="E131" s="153"/>
      <c r="F131" s="88">
        <v>2057.1799999999998</v>
      </c>
      <c r="G131" s="83">
        <f t="shared" si="6"/>
        <v>2057.1799999999998</v>
      </c>
      <c r="H131" s="16"/>
      <c r="I131" s="19"/>
    </row>
    <row r="132" spans="1:9" ht="15.75" thickBot="1">
      <c r="A132" s="166"/>
      <c r="B132" s="172"/>
      <c r="C132" s="171"/>
      <c r="D132" s="148" t="s">
        <v>15</v>
      </c>
      <c r="E132" s="149"/>
      <c r="F132" s="88">
        <v>3405.38</v>
      </c>
      <c r="G132" s="83">
        <f t="shared" si="6"/>
        <v>3405.38</v>
      </c>
      <c r="H132" s="16"/>
      <c r="I132" s="19"/>
    </row>
    <row r="133" spans="1:9" ht="15.75" thickBot="1">
      <c r="A133" s="166"/>
      <c r="B133" s="172"/>
      <c r="C133" s="171"/>
      <c r="D133" s="148" t="s">
        <v>16</v>
      </c>
      <c r="E133" s="153"/>
      <c r="F133" s="88">
        <v>4091.18</v>
      </c>
      <c r="G133" s="83">
        <f t="shared" si="6"/>
        <v>4091.18</v>
      </c>
      <c r="H133" s="16"/>
      <c r="I133" s="19"/>
    </row>
    <row r="134" spans="1:9" ht="15.75" thickBot="1">
      <c r="A134" s="166"/>
      <c r="B134" s="172"/>
      <c r="C134" s="173"/>
      <c r="D134" s="148" t="s">
        <v>17</v>
      </c>
      <c r="E134" s="149"/>
      <c r="F134" s="88">
        <v>7677.68</v>
      </c>
      <c r="G134" s="83">
        <f t="shared" si="6"/>
        <v>7677.68</v>
      </c>
      <c r="H134" s="16"/>
      <c r="I134" s="19"/>
    </row>
    <row r="135" spans="1:9" ht="15.75" thickBot="1">
      <c r="A135" s="166"/>
      <c r="B135" s="172"/>
      <c r="C135" s="173"/>
      <c r="D135" s="148" t="s">
        <v>18</v>
      </c>
      <c r="E135" s="153"/>
      <c r="F135" s="88">
        <v>8615.2800000000007</v>
      </c>
      <c r="G135" s="83">
        <f t="shared" si="6"/>
        <v>8615.2800000000007</v>
      </c>
      <c r="H135" s="16"/>
      <c r="I135" s="19"/>
    </row>
    <row r="136" spans="1:9" ht="15.75" thickBot="1">
      <c r="A136" s="166"/>
      <c r="B136" s="172"/>
      <c r="C136" s="173"/>
      <c r="D136" s="148" t="s">
        <v>19</v>
      </c>
      <c r="E136" s="149"/>
      <c r="F136" s="88">
        <v>15034.98</v>
      </c>
      <c r="G136" s="83">
        <f t="shared" si="6"/>
        <v>15034.98</v>
      </c>
      <c r="H136" s="16"/>
      <c r="I136" s="19"/>
    </row>
    <row r="137" spans="1:9" ht="15.75" thickBot="1">
      <c r="A137" s="166"/>
      <c r="B137" s="172"/>
      <c r="C137" s="173"/>
      <c r="D137" s="148" t="s">
        <v>20</v>
      </c>
      <c r="E137" s="153"/>
      <c r="F137" s="88">
        <v>15833.28</v>
      </c>
      <c r="G137" s="83">
        <f t="shared" si="6"/>
        <v>15833.28</v>
      </c>
      <c r="H137" s="16"/>
      <c r="I137" s="19"/>
    </row>
    <row r="138" spans="1:9" ht="15.75" thickBot="1">
      <c r="A138" s="165"/>
      <c r="B138" s="182" t="s">
        <v>27</v>
      </c>
      <c r="C138" s="183"/>
      <c r="D138" s="148" t="s">
        <v>9</v>
      </c>
      <c r="E138" s="149"/>
      <c r="F138" s="88">
        <v>86.68</v>
      </c>
      <c r="G138" s="83">
        <f t="shared" si="6"/>
        <v>86.68</v>
      </c>
      <c r="H138" s="16"/>
      <c r="I138" s="19"/>
    </row>
    <row r="139" spans="1:9" ht="15.75" thickBot="1">
      <c r="A139" s="166"/>
      <c r="B139" s="172"/>
      <c r="C139" s="184"/>
      <c r="D139" s="148" t="s">
        <v>10</v>
      </c>
      <c r="E139" s="153"/>
      <c r="F139" s="88">
        <v>345.88</v>
      </c>
      <c r="G139" s="83">
        <f t="shared" si="6"/>
        <v>345.88</v>
      </c>
      <c r="H139" s="16"/>
      <c r="I139" s="9"/>
    </row>
    <row r="140" spans="1:9" ht="15.75" thickBot="1">
      <c r="A140" s="166"/>
      <c r="B140" s="172"/>
      <c r="C140" s="184"/>
      <c r="D140" s="148" t="s">
        <v>11</v>
      </c>
      <c r="E140" s="149"/>
      <c r="F140" s="88">
        <v>208.98</v>
      </c>
      <c r="G140" s="83">
        <f t="shared" si="6"/>
        <v>208.98</v>
      </c>
      <c r="H140" s="16"/>
      <c r="I140" s="9"/>
    </row>
    <row r="141" spans="1:9" ht="15.75" thickBot="1">
      <c r="A141" s="166"/>
      <c r="B141" s="172"/>
      <c r="C141" s="184"/>
      <c r="D141" s="148" t="s">
        <v>12</v>
      </c>
      <c r="E141" s="153"/>
      <c r="F141" s="88">
        <v>547.58000000000004</v>
      </c>
      <c r="G141" s="83">
        <f t="shared" si="6"/>
        <v>547.58000000000004</v>
      </c>
      <c r="H141" s="16"/>
      <c r="I141" s="9"/>
    </row>
    <row r="142" spans="1:9" ht="15.75" thickBot="1">
      <c r="A142" s="166"/>
      <c r="B142" s="172"/>
      <c r="C142" s="184"/>
      <c r="D142" s="148" t="s">
        <v>13</v>
      </c>
      <c r="E142" s="149"/>
      <c r="F142" s="88">
        <v>279.88</v>
      </c>
      <c r="G142" s="83">
        <f t="shared" si="6"/>
        <v>279.88</v>
      </c>
      <c r="H142" s="16"/>
      <c r="I142" s="9"/>
    </row>
    <row r="143" spans="1:9" ht="15.75" thickBot="1">
      <c r="A143" s="166"/>
      <c r="B143" s="172"/>
      <c r="C143" s="184"/>
      <c r="D143" s="148" t="s">
        <v>14</v>
      </c>
      <c r="E143" s="153"/>
      <c r="F143" s="88">
        <v>800.58</v>
      </c>
      <c r="G143" s="83">
        <f t="shared" si="6"/>
        <v>800.58</v>
      </c>
      <c r="H143" s="16"/>
      <c r="I143" s="9"/>
    </row>
    <row r="144" spans="1:9" ht="15.75" thickBot="1">
      <c r="A144" s="166"/>
      <c r="B144" s="172"/>
      <c r="C144" s="184"/>
      <c r="D144" s="148" t="s">
        <v>15</v>
      </c>
      <c r="E144" s="149"/>
      <c r="F144" s="88">
        <v>404.58</v>
      </c>
      <c r="G144" s="83">
        <f t="shared" si="6"/>
        <v>404.58</v>
      </c>
      <c r="H144" s="16"/>
      <c r="I144" s="9"/>
    </row>
    <row r="145" spans="1:9" ht="15.75" thickBot="1">
      <c r="A145" s="166"/>
      <c r="B145" s="172"/>
      <c r="C145" s="184"/>
      <c r="D145" s="148" t="s">
        <v>16</v>
      </c>
      <c r="E145" s="153"/>
      <c r="F145" s="88">
        <v>837.28</v>
      </c>
      <c r="G145" s="83">
        <f t="shared" si="6"/>
        <v>837.28</v>
      </c>
      <c r="H145" s="16"/>
      <c r="I145" s="9"/>
    </row>
    <row r="146" spans="1:9" ht="15.75" thickBot="1">
      <c r="A146" s="166"/>
      <c r="B146" s="172"/>
      <c r="C146" s="184"/>
      <c r="D146" s="148" t="s">
        <v>17</v>
      </c>
      <c r="E146" s="149"/>
      <c r="F146" s="88">
        <v>734.58</v>
      </c>
      <c r="G146" s="83">
        <f t="shared" si="6"/>
        <v>734.58</v>
      </c>
      <c r="H146" s="16"/>
      <c r="I146" s="9"/>
    </row>
    <row r="147" spans="1:9" ht="15.75" thickBot="1">
      <c r="A147" s="166"/>
      <c r="B147" s="172"/>
      <c r="C147" s="184"/>
      <c r="D147" s="148" t="s">
        <v>18</v>
      </c>
      <c r="E147" s="153"/>
      <c r="F147" s="88">
        <v>1657.38</v>
      </c>
      <c r="G147" s="83">
        <f t="shared" si="6"/>
        <v>1657.38</v>
      </c>
      <c r="H147" s="16"/>
      <c r="I147" s="9"/>
    </row>
    <row r="148" spans="1:9" ht="15.75" thickBot="1">
      <c r="A148" s="166"/>
      <c r="B148" s="172"/>
      <c r="C148" s="184"/>
      <c r="D148" s="148" t="s">
        <v>19</v>
      </c>
      <c r="E148" s="149"/>
      <c r="F148" s="88">
        <v>2216.08</v>
      </c>
      <c r="G148" s="83">
        <f t="shared" si="6"/>
        <v>2216.08</v>
      </c>
      <c r="H148" s="16"/>
      <c r="I148" s="9"/>
    </row>
    <row r="149" spans="1:9" ht="15.75" thickBot="1">
      <c r="A149" s="166"/>
      <c r="B149" s="172"/>
      <c r="C149" s="184"/>
      <c r="D149" s="148" t="s">
        <v>20</v>
      </c>
      <c r="E149" s="153"/>
      <c r="F149" s="88">
        <v>2768.58</v>
      </c>
      <c r="G149" s="83">
        <f t="shared" si="6"/>
        <v>2768.58</v>
      </c>
      <c r="H149" s="16"/>
      <c r="I149" s="9"/>
    </row>
    <row r="150" spans="1:9" ht="15.75" thickBot="1">
      <c r="A150" s="166"/>
      <c r="B150" s="172"/>
      <c r="C150" s="184"/>
      <c r="D150" s="180" t="s">
        <v>28</v>
      </c>
      <c r="E150" s="181"/>
      <c r="F150" s="88">
        <v>3612.08</v>
      </c>
      <c r="G150" s="83">
        <f t="shared" ref="G150:G171" si="7">ROUND((F150-F150/100*$I$3),2)</f>
        <v>3612.08</v>
      </c>
      <c r="H150" s="16"/>
      <c r="I150" s="9"/>
    </row>
    <row r="151" spans="1:9" ht="15.75" thickBot="1">
      <c r="A151" s="166"/>
      <c r="B151" s="172"/>
      <c r="C151" s="184"/>
      <c r="D151" s="148" t="s">
        <v>29</v>
      </c>
      <c r="E151" s="149"/>
      <c r="F151" s="88">
        <v>4736.68</v>
      </c>
      <c r="G151" s="83">
        <f t="shared" si="7"/>
        <v>4736.68</v>
      </c>
      <c r="H151" s="16"/>
      <c r="I151" s="9"/>
    </row>
    <row r="152" spans="1:9" ht="15.75" thickBot="1">
      <c r="A152" s="166"/>
      <c r="B152" s="172"/>
      <c r="C152" s="184"/>
      <c r="D152" s="148" t="s">
        <v>232</v>
      </c>
      <c r="E152" s="149"/>
      <c r="F152" s="88">
        <v>4888.88</v>
      </c>
      <c r="G152" s="83">
        <f t="shared" ref="G152" si="8">ROUND((F152-F152/100*$I$3),2)</f>
        <v>4888.88</v>
      </c>
      <c r="H152" s="16"/>
      <c r="I152" s="9"/>
    </row>
    <row r="153" spans="1:9" ht="15.75" thickBot="1">
      <c r="A153" s="166"/>
      <c r="B153" s="172"/>
      <c r="C153" s="184"/>
      <c r="D153" s="148" t="s">
        <v>30</v>
      </c>
      <c r="E153" s="149"/>
      <c r="F153" s="88">
        <v>6830.58</v>
      </c>
      <c r="G153" s="83">
        <f t="shared" si="7"/>
        <v>6830.58</v>
      </c>
      <c r="H153" s="16"/>
      <c r="I153" s="9"/>
    </row>
    <row r="154" spans="1:9" ht="15.75" thickBot="1">
      <c r="A154" s="166"/>
      <c r="B154" s="172"/>
      <c r="C154" s="184"/>
      <c r="D154" s="148" t="s">
        <v>125</v>
      </c>
      <c r="E154" s="149"/>
      <c r="F154" s="88">
        <v>7888.88</v>
      </c>
      <c r="G154" s="83">
        <f t="shared" ref="G154:G155" si="9">ROUND((F154-F154/100*$I$3),2)</f>
        <v>7888.88</v>
      </c>
      <c r="H154" s="16"/>
      <c r="I154" s="9"/>
    </row>
    <row r="155" spans="1:9" ht="15.75" thickBot="1">
      <c r="A155" s="166"/>
      <c r="B155" s="172"/>
      <c r="C155" s="184"/>
      <c r="D155" s="148" t="s">
        <v>31</v>
      </c>
      <c r="E155" s="149"/>
      <c r="F155" s="89">
        <v>10809.38</v>
      </c>
      <c r="G155" s="83">
        <f t="shared" si="9"/>
        <v>10809.38</v>
      </c>
      <c r="H155" s="16"/>
      <c r="I155" s="9"/>
    </row>
    <row r="156" spans="1:9" ht="15.75" thickBot="1">
      <c r="A156" s="166"/>
      <c r="B156" s="172"/>
      <c r="C156" s="184"/>
      <c r="D156" s="148" t="s">
        <v>264</v>
      </c>
      <c r="E156" s="149"/>
      <c r="F156" s="89">
        <v>11988.88</v>
      </c>
      <c r="G156" s="83">
        <f t="shared" ref="G156" si="10">ROUND((F156-F156/100*$I$3),2)</f>
        <v>11988.88</v>
      </c>
      <c r="H156" s="16"/>
      <c r="I156" s="9"/>
    </row>
    <row r="157" spans="1:9" ht="15.75" thickBot="1">
      <c r="A157" s="167"/>
      <c r="B157" s="174"/>
      <c r="C157" s="185"/>
      <c r="D157" s="148" t="s">
        <v>265</v>
      </c>
      <c r="E157" s="149"/>
      <c r="F157" s="89">
        <v>22888.880000000001</v>
      </c>
      <c r="G157" s="83">
        <f t="shared" si="7"/>
        <v>22888.880000000001</v>
      </c>
      <c r="H157" s="16"/>
      <c r="I157" s="9"/>
    </row>
    <row r="158" spans="1:9" ht="26.25" customHeight="1" thickBot="1">
      <c r="A158" s="190"/>
      <c r="B158" s="182" t="s">
        <v>285</v>
      </c>
      <c r="C158" s="183"/>
      <c r="D158" s="164" t="s">
        <v>9</v>
      </c>
      <c r="E158" s="149"/>
      <c r="F158" s="89">
        <v>208.88</v>
      </c>
      <c r="G158" s="83">
        <f t="shared" si="7"/>
        <v>208.88</v>
      </c>
      <c r="H158" s="16"/>
      <c r="I158" s="9"/>
    </row>
    <row r="159" spans="1:9" ht="26.25" customHeight="1" thickBot="1">
      <c r="A159" s="191"/>
      <c r="B159" s="172"/>
      <c r="C159" s="184"/>
      <c r="D159" s="164" t="s">
        <v>11</v>
      </c>
      <c r="E159" s="149"/>
      <c r="F159" s="89">
        <v>358.88</v>
      </c>
      <c r="G159" s="83">
        <f t="shared" si="7"/>
        <v>358.88</v>
      </c>
      <c r="H159" s="16"/>
      <c r="I159" s="9"/>
    </row>
    <row r="160" spans="1:9" ht="26.25" customHeight="1" thickBot="1">
      <c r="A160" s="191"/>
      <c r="B160" s="172"/>
      <c r="C160" s="184"/>
      <c r="D160" s="164" t="s">
        <v>13</v>
      </c>
      <c r="E160" s="149"/>
      <c r="F160" s="89">
        <v>498.88</v>
      </c>
      <c r="G160" s="83">
        <f t="shared" ref="G160" si="11">ROUND((F160-F160/100*$I$3),2)</f>
        <v>498.88</v>
      </c>
      <c r="H160" s="16"/>
      <c r="I160" s="9"/>
    </row>
    <row r="161" spans="1:9" ht="26.25" customHeight="1" thickBot="1">
      <c r="A161" s="192"/>
      <c r="B161" s="174"/>
      <c r="C161" s="185"/>
      <c r="D161" s="164" t="s">
        <v>15</v>
      </c>
      <c r="E161" s="149"/>
      <c r="F161" s="89">
        <v>898.88</v>
      </c>
      <c r="G161" s="83">
        <f t="shared" ref="G161" si="12">ROUND((F161-F161/100*$K$3),2)</f>
        <v>898.88</v>
      </c>
      <c r="H161" s="16"/>
      <c r="I161" s="9"/>
    </row>
    <row r="162" spans="1:9" ht="15.75" thickBot="1">
      <c r="A162" s="165"/>
      <c r="B162" s="176" t="s">
        <v>32</v>
      </c>
      <c r="C162" s="177"/>
      <c r="D162" s="148" t="s">
        <v>9</v>
      </c>
      <c r="E162" s="149"/>
      <c r="F162" s="90">
        <v>96.58</v>
      </c>
      <c r="G162" s="83">
        <f t="shared" si="7"/>
        <v>96.58</v>
      </c>
      <c r="H162" s="16"/>
      <c r="I162" s="9"/>
    </row>
    <row r="163" spans="1:9" ht="15.75" thickBot="1">
      <c r="A163" s="166"/>
      <c r="B163" s="178"/>
      <c r="C163" s="179"/>
      <c r="D163" s="148" t="s">
        <v>11</v>
      </c>
      <c r="E163" s="149"/>
      <c r="F163" s="90">
        <v>184.48</v>
      </c>
      <c r="G163" s="83">
        <f t="shared" si="7"/>
        <v>184.48</v>
      </c>
      <c r="H163" s="16"/>
      <c r="I163" s="9"/>
    </row>
    <row r="164" spans="1:9" ht="15.75" thickBot="1">
      <c r="A164" s="166"/>
      <c r="B164" s="178"/>
      <c r="C164" s="179"/>
      <c r="D164" s="148" t="s">
        <v>13</v>
      </c>
      <c r="E164" s="149"/>
      <c r="F164" s="90">
        <v>245.58</v>
      </c>
      <c r="G164" s="83">
        <f t="shared" si="7"/>
        <v>245.58</v>
      </c>
      <c r="H164" s="16"/>
      <c r="I164" s="9"/>
    </row>
    <row r="165" spans="1:9" ht="15.75" thickBot="1">
      <c r="A165" s="166"/>
      <c r="B165" s="178"/>
      <c r="C165" s="179"/>
      <c r="D165" s="148" t="s">
        <v>15</v>
      </c>
      <c r="E165" s="149"/>
      <c r="F165" s="90">
        <v>367.88</v>
      </c>
      <c r="G165" s="83">
        <f>ROUND((F165-F165/100*$I$3),2)</f>
        <v>367.88</v>
      </c>
      <c r="H165" s="16"/>
      <c r="I165" s="9"/>
    </row>
    <row r="166" spans="1:9" ht="15.75" thickBot="1">
      <c r="A166" s="166"/>
      <c r="B166" s="178"/>
      <c r="C166" s="179"/>
      <c r="D166" s="148" t="s">
        <v>17</v>
      </c>
      <c r="E166" s="149"/>
      <c r="F166" s="90">
        <v>633.08000000000004</v>
      </c>
      <c r="G166" s="83">
        <f>ROUND((F166-F166/100*$I$3),2)</f>
        <v>633.08000000000004</v>
      </c>
      <c r="H166" s="16"/>
      <c r="I166" s="9"/>
    </row>
    <row r="167" spans="1:9" ht="15.75" thickBot="1">
      <c r="A167" s="166"/>
      <c r="B167" s="178"/>
      <c r="C167" s="179"/>
      <c r="D167" s="148" t="s">
        <v>18</v>
      </c>
      <c r="E167" s="153"/>
      <c r="F167" s="90">
        <v>1095.18</v>
      </c>
      <c r="G167" s="83">
        <f t="shared" si="7"/>
        <v>1095.18</v>
      </c>
      <c r="H167" s="16"/>
      <c r="I167" s="8"/>
    </row>
    <row r="168" spans="1:9" ht="15.75" thickBot="1">
      <c r="A168" s="166"/>
      <c r="B168" s="178"/>
      <c r="C168" s="179"/>
      <c r="D168" s="148" t="s">
        <v>20</v>
      </c>
      <c r="E168" s="153"/>
      <c r="F168" s="90">
        <v>1812.68</v>
      </c>
      <c r="G168" s="83">
        <f t="shared" si="7"/>
        <v>1812.68</v>
      </c>
      <c r="H168" s="16"/>
      <c r="I168" s="8"/>
    </row>
    <row r="169" spans="1:9" ht="15.75" thickBot="1">
      <c r="A169" s="166"/>
      <c r="B169" s="178"/>
      <c r="C169" s="179"/>
      <c r="D169" s="148" t="s">
        <v>29</v>
      </c>
      <c r="E169" s="149"/>
      <c r="F169" s="90">
        <v>2601.1799999999998</v>
      </c>
      <c r="G169" s="83">
        <f t="shared" si="7"/>
        <v>2601.1799999999998</v>
      </c>
      <c r="H169" s="16"/>
      <c r="I169" s="8"/>
    </row>
    <row r="170" spans="1:9" ht="15.75" thickBot="1">
      <c r="A170" s="166"/>
      <c r="B170" s="178"/>
      <c r="C170" s="179"/>
      <c r="D170" s="148" t="s">
        <v>30</v>
      </c>
      <c r="E170" s="149"/>
      <c r="F170" s="90">
        <v>4820.9799999999996</v>
      </c>
      <c r="G170" s="83">
        <f t="shared" si="7"/>
        <v>4820.9799999999996</v>
      </c>
      <c r="H170" s="16"/>
      <c r="I170" s="8"/>
    </row>
    <row r="171" spans="1:9" ht="15.75" thickBot="1">
      <c r="A171" s="166"/>
      <c r="B171" s="178"/>
      <c r="C171" s="179"/>
      <c r="D171" s="176" t="s">
        <v>31</v>
      </c>
      <c r="E171" s="177"/>
      <c r="F171" s="91">
        <v>8279.08</v>
      </c>
      <c r="G171" s="92">
        <f t="shared" si="7"/>
        <v>8279.08</v>
      </c>
      <c r="H171" s="16"/>
      <c r="I171" s="8"/>
    </row>
    <row r="172" spans="1:9" ht="15.75" thickBot="1">
      <c r="A172" s="150" t="s">
        <v>33</v>
      </c>
      <c r="B172" s="151"/>
      <c r="C172" s="151"/>
      <c r="D172" s="151"/>
      <c r="E172" s="151"/>
      <c r="F172" s="151"/>
      <c r="G172" s="152"/>
      <c r="H172" s="8"/>
      <c r="I172" s="9"/>
    </row>
    <row r="173" spans="1:9" ht="15.75" customHeight="1" thickBot="1">
      <c r="A173" s="156"/>
      <c r="B173" s="158" t="s">
        <v>212</v>
      </c>
      <c r="C173" s="159"/>
      <c r="D173" s="154" t="s">
        <v>214</v>
      </c>
      <c r="E173" s="155"/>
      <c r="F173" s="93">
        <v>24.48</v>
      </c>
      <c r="G173" s="87">
        <f t="shared" ref="G173:G198" si="13">ROUND((F173-F173/100*$I$4),2)</f>
        <v>24.48</v>
      </c>
      <c r="H173" s="8"/>
      <c r="I173" s="9"/>
    </row>
    <row r="174" spans="1:9" ht="15.75" customHeight="1" thickBot="1">
      <c r="A174" s="156"/>
      <c r="B174" s="160"/>
      <c r="C174" s="161"/>
      <c r="D174" s="154" t="s">
        <v>140</v>
      </c>
      <c r="E174" s="155"/>
      <c r="F174" s="93">
        <v>51.08</v>
      </c>
      <c r="G174" s="87">
        <f t="shared" ref="G174" si="14">ROUND((F174-F174/100*$I$4),2)</f>
        <v>51.08</v>
      </c>
      <c r="H174" s="8"/>
      <c r="I174" s="9"/>
    </row>
    <row r="175" spans="1:9" ht="15.75" thickBot="1">
      <c r="A175" s="156"/>
      <c r="B175" s="160"/>
      <c r="C175" s="161"/>
      <c r="D175" s="148" t="s">
        <v>215</v>
      </c>
      <c r="E175" s="153"/>
      <c r="F175" s="84">
        <v>32.28</v>
      </c>
      <c r="G175" s="83">
        <f t="shared" si="13"/>
        <v>32.28</v>
      </c>
      <c r="H175" s="8"/>
      <c r="I175" s="9"/>
    </row>
    <row r="176" spans="1:9" ht="15.75" thickBot="1">
      <c r="A176" s="156"/>
      <c r="B176" s="160"/>
      <c r="C176" s="161"/>
      <c r="D176" s="148" t="s">
        <v>11</v>
      </c>
      <c r="E176" s="149"/>
      <c r="F176" s="84">
        <v>52.98</v>
      </c>
      <c r="G176" s="83">
        <f t="shared" si="13"/>
        <v>52.98</v>
      </c>
      <c r="H176" s="8"/>
      <c r="I176" s="9"/>
    </row>
    <row r="177" spans="1:9" ht="15.75" thickBot="1">
      <c r="A177" s="156"/>
      <c r="B177" s="160"/>
      <c r="C177" s="161"/>
      <c r="D177" s="148" t="s">
        <v>208</v>
      </c>
      <c r="E177" s="149"/>
      <c r="F177" s="84">
        <v>62.98</v>
      </c>
      <c r="G177" s="83">
        <f t="shared" ref="G177" si="15">ROUND((F177-F177/100*$I$4),2)</f>
        <v>62.98</v>
      </c>
      <c r="H177" s="8"/>
      <c r="I177" s="9"/>
    </row>
    <row r="178" spans="1:9" ht="15.75" thickBot="1">
      <c r="A178" s="156"/>
      <c r="B178" s="160"/>
      <c r="C178" s="161"/>
      <c r="D178" s="148" t="s">
        <v>216</v>
      </c>
      <c r="E178" s="153"/>
      <c r="F178" s="94">
        <v>71.08</v>
      </c>
      <c r="G178" s="83">
        <f t="shared" si="13"/>
        <v>71.08</v>
      </c>
      <c r="H178" s="8"/>
      <c r="I178" s="9"/>
    </row>
    <row r="179" spans="1:9" ht="15.75" thickBot="1">
      <c r="A179" s="156"/>
      <c r="B179" s="160"/>
      <c r="C179" s="161"/>
      <c r="D179" s="148" t="s">
        <v>13</v>
      </c>
      <c r="E179" s="149"/>
      <c r="F179" s="84">
        <v>65.98</v>
      </c>
      <c r="G179" s="83">
        <f t="shared" si="13"/>
        <v>65.98</v>
      </c>
      <c r="H179" s="8"/>
      <c r="I179" s="9"/>
    </row>
    <row r="180" spans="1:9" ht="15.75" thickBot="1">
      <c r="A180" s="156"/>
      <c r="B180" s="160"/>
      <c r="C180" s="161"/>
      <c r="D180" s="148" t="s">
        <v>217</v>
      </c>
      <c r="E180" s="149"/>
      <c r="F180" s="84">
        <v>122.48</v>
      </c>
      <c r="G180" s="83">
        <f t="shared" ref="G180:G181" si="16">ROUND((F180-F180/100*$I$4),2)</f>
        <v>122.48</v>
      </c>
      <c r="H180" s="8"/>
      <c r="I180" s="9"/>
    </row>
    <row r="181" spans="1:9" ht="15.75" thickBot="1">
      <c r="A181" s="156"/>
      <c r="B181" s="160"/>
      <c r="C181" s="161"/>
      <c r="D181" s="148" t="s">
        <v>245</v>
      </c>
      <c r="E181" s="153"/>
      <c r="F181" s="84">
        <v>147.58000000000001</v>
      </c>
      <c r="G181" s="83">
        <f t="shared" si="16"/>
        <v>147.58000000000001</v>
      </c>
      <c r="H181" s="8"/>
      <c r="I181" s="9"/>
    </row>
    <row r="182" spans="1:9" ht="15.75" thickBot="1">
      <c r="A182" s="156"/>
      <c r="B182" s="160"/>
      <c r="C182" s="161"/>
      <c r="D182" s="148" t="s">
        <v>139</v>
      </c>
      <c r="E182" s="153"/>
      <c r="F182" s="84">
        <v>232.58</v>
      </c>
      <c r="G182" s="83">
        <f t="shared" ref="G182:G183" si="17">ROUND((F182-F182/100*$I$4),2)</f>
        <v>232.58</v>
      </c>
      <c r="H182" s="8"/>
      <c r="I182" s="9"/>
    </row>
    <row r="183" spans="1:9" ht="15.75" thickBot="1">
      <c r="A183" s="156"/>
      <c r="B183" s="160"/>
      <c r="C183" s="161"/>
      <c r="D183" s="148" t="s">
        <v>15</v>
      </c>
      <c r="E183" s="149"/>
      <c r="F183" s="84">
        <v>153.97999999999999</v>
      </c>
      <c r="G183" s="83">
        <f t="shared" si="17"/>
        <v>153.97999999999999</v>
      </c>
      <c r="H183" s="8"/>
      <c r="I183" s="9"/>
    </row>
    <row r="184" spans="1:9" ht="15.75" thickBot="1">
      <c r="A184" s="156"/>
      <c r="B184" s="160"/>
      <c r="C184" s="161"/>
      <c r="D184" s="148" t="s">
        <v>209</v>
      </c>
      <c r="E184" s="149"/>
      <c r="F184" s="84">
        <v>200.88</v>
      </c>
      <c r="G184" s="83">
        <f t="shared" si="13"/>
        <v>200.88</v>
      </c>
      <c r="H184" s="8"/>
      <c r="I184" s="9"/>
    </row>
    <row r="185" spans="1:9" ht="15.75" thickBot="1">
      <c r="A185" s="156"/>
      <c r="B185" s="160"/>
      <c r="C185" s="161"/>
      <c r="D185" s="148" t="s">
        <v>244</v>
      </c>
      <c r="E185" s="153"/>
      <c r="F185" s="94">
        <v>233.08</v>
      </c>
      <c r="G185" s="83">
        <f t="shared" si="13"/>
        <v>233.08</v>
      </c>
      <c r="H185" s="8"/>
      <c r="I185" s="9"/>
    </row>
    <row r="186" spans="1:9" ht="15.75" thickBot="1">
      <c r="A186" s="156"/>
      <c r="B186" s="160"/>
      <c r="C186" s="161"/>
      <c r="D186" s="148" t="s">
        <v>219</v>
      </c>
      <c r="E186" s="149"/>
      <c r="F186" s="84">
        <v>283.58</v>
      </c>
      <c r="G186" s="83">
        <f t="shared" ref="G186" si="18">ROUND((F186-F186/100*$I$4),2)</f>
        <v>283.58</v>
      </c>
      <c r="H186" s="8"/>
      <c r="I186" s="9"/>
    </row>
    <row r="187" spans="1:9" ht="15.75" thickBot="1">
      <c r="A187" s="156"/>
      <c r="B187" s="160"/>
      <c r="C187" s="161"/>
      <c r="D187" s="148" t="s">
        <v>269</v>
      </c>
      <c r="E187" s="149"/>
      <c r="F187" s="84">
        <v>458.88</v>
      </c>
      <c r="G187" s="83">
        <f t="shared" ref="G187" si="19">ROUND((F187-F187/100*$I$4),2)</f>
        <v>458.88</v>
      </c>
      <c r="H187" s="8"/>
      <c r="I187" s="9"/>
    </row>
    <row r="188" spans="1:9" ht="15.75" thickBot="1">
      <c r="A188" s="156"/>
      <c r="B188" s="160"/>
      <c r="C188" s="161"/>
      <c r="D188" s="148" t="s">
        <v>218</v>
      </c>
      <c r="E188" s="153"/>
      <c r="F188" s="84">
        <v>357.38</v>
      </c>
      <c r="G188" s="83">
        <f t="shared" si="13"/>
        <v>357.38</v>
      </c>
      <c r="H188" s="8"/>
      <c r="I188" s="9"/>
    </row>
    <row r="189" spans="1:9" ht="15.75" thickBot="1">
      <c r="A189" s="156"/>
      <c r="B189" s="160"/>
      <c r="C189" s="161"/>
      <c r="D189" s="148" t="s">
        <v>137</v>
      </c>
      <c r="E189" s="153"/>
      <c r="F189" s="84">
        <v>398.68</v>
      </c>
      <c r="G189" s="83">
        <f t="shared" ref="G189" si="20">ROUND((F189-F189/100*$I$4),2)</f>
        <v>398.68</v>
      </c>
      <c r="H189" s="8"/>
      <c r="I189" s="9"/>
    </row>
    <row r="190" spans="1:9" ht="15.75" thickBot="1">
      <c r="A190" s="156"/>
      <c r="B190" s="160"/>
      <c r="C190" s="161"/>
      <c r="D190" s="148" t="s">
        <v>277</v>
      </c>
      <c r="E190" s="149"/>
      <c r="F190" s="84">
        <v>594.48</v>
      </c>
      <c r="G190" s="83">
        <f t="shared" ref="G190" si="21">ROUND((F190-F190/100*$I$4),2)</f>
        <v>594.48</v>
      </c>
      <c r="H190" s="8"/>
      <c r="I190" s="9"/>
    </row>
    <row r="191" spans="1:9" ht="15.75" thickBot="1">
      <c r="A191" s="156"/>
      <c r="B191" s="160"/>
      <c r="C191" s="161"/>
      <c r="D191" s="148" t="s">
        <v>230</v>
      </c>
      <c r="E191" s="153"/>
      <c r="F191" s="94">
        <v>622.98</v>
      </c>
      <c r="G191" s="83">
        <f t="shared" si="13"/>
        <v>622.98</v>
      </c>
      <c r="H191" s="8"/>
      <c r="I191" s="9"/>
    </row>
    <row r="192" spans="1:9" ht="15.75" thickBot="1">
      <c r="A192" s="156"/>
      <c r="B192" s="160"/>
      <c r="C192" s="161"/>
      <c r="D192" s="148" t="s">
        <v>28</v>
      </c>
      <c r="E192" s="149"/>
      <c r="F192" s="84">
        <v>1112.58</v>
      </c>
      <c r="G192" s="83">
        <f t="shared" si="13"/>
        <v>1112.58</v>
      </c>
      <c r="H192" s="8"/>
      <c r="I192" s="9"/>
    </row>
    <row r="193" spans="1:9" ht="15.75" thickBot="1">
      <c r="A193" s="156"/>
      <c r="B193" s="160"/>
      <c r="C193" s="161"/>
      <c r="D193" s="148" t="s">
        <v>231</v>
      </c>
      <c r="E193" s="149"/>
      <c r="F193" s="84">
        <v>1530.08</v>
      </c>
      <c r="G193" s="83">
        <f t="shared" ref="G193" si="22">ROUND((F193-F193/100*$I$4),2)</f>
        <v>1530.08</v>
      </c>
      <c r="H193" s="8"/>
      <c r="I193" s="9"/>
    </row>
    <row r="194" spans="1:9" ht="15.75" thickBot="1">
      <c r="A194" s="156"/>
      <c r="B194" s="160"/>
      <c r="C194" s="161"/>
      <c r="D194" s="148" t="s">
        <v>246</v>
      </c>
      <c r="E194" s="149"/>
      <c r="F194" s="84">
        <v>1773.28</v>
      </c>
      <c r="G194" s="83">
        <f t="shared" ref="G194" si="23">ROUND((F194-F194/100*$I$4),2)</f>
        <v>1773.28</v>
      </c>
      <c r="H194" s="8"/>
      <c r="I194" s="9"/>
    </row>
    <row r="195" spans="1:9" ht="15.75" thickBot="1">
      <c r="A195" s="156"/>
      <c r="B195" s="160"/>
      <c r="C195" s="161"/>
      <c r="D195" s="148" t="s">
        <v>232</v>
      </c>
      <c r="E195" s="149"/>
      <c r="F195" s="84">
        <v>1205.58</v>
      </c>
      <c r="G195" s="83">
        <f>ROUND((F195-F195/100*$I$4),2)</f>
        <v>1205.58</v>
      </c>
      <c r="H195" s="8"/>
      <c r="I195" s="9"/>
    </row>
    <row r="196" spans="1:9" ht="15.75" thickBot="1">
      <c r="A196" s="156"/>
      <c r="B196" s="160"/>
      <c r="C196" s="161"/>
      <c r="D196" s="148" t="s">
        <v>275</v>
      </c>
      <c r="E196" s="149"/>
      <c r="F196" s="84">
        <v>1836.08</v>
      </c>
      <c r="G196" s="83">
        <f>ROUND((F196-F196/100*$I$4),2)</f>
        <v>1836.08</v>
      </c>
      <c r="H196" s="8"/>
      <c r="I196" s="9"/>
    </row>
    <row r="197" spans="1:9" ht="15.75" thickBot="1">
      <c r="A197" s="156"/>
      <c r="B197" s="160"/>
      <c r="C197" s="161"/>
      <c r="D197" s="148" t="s">
        <v>220</v>
      </c>
      <c r="E197" s="149"/>
      <c r="F197" s="84">
        <v>2009.08</v>
      </c>
      <c r="G197" s="83">
        <f>ROUND((F197-F197/100*$I$4),2)</f>
        <v>2009.08</v>
      </c>
      <c r="H197" s="8"/>
      <c r="I197" s="9"/>
    </row>
    <row r="198" spans="1:9" ht="15.75" thickBot="1">
      <c r="A198" s="156"/>
      <c r="B198" s="160"/>
      <c r="C198" s="161"/>
      <c r="D198" s="148" t="s">
        <v>125</v>
      </c>
      <c r="E198" s="149"/>
      <c r="F198" s="84">
        <v>2770.18</v>
      </c>
      <c r="G198" s="83">
        <f t="shared" si="13"/>
        <v>2770.18</v>
      </c>
      <c r="H198" s="8"/>
      <c r="I198" s="9"/>
    </row>
    <row r="199" spans="1:9" ht="15.75" thickBot="1">
      <c r="A199" s="156"/>
      <c r="B199" s="160"/>
      <c r="C199" s="161"/>
      <c r="D199" s="148" t="s">
        <v>221</v>
      </c>
      <c r="E199" s="149"/>
      <c r="F199" s="84">
        <v>3509.08</v>
      </c>
      <c r="G199" s="83">
        <f>ROUND((F199-F199/100*$I$4),2)</f>
        <v>3509.08</v>
      </c>
      <c r="H199" s="8"/>
      <c r="I199" s="9"/>
    </row>
    <row r="200" spans="1:9" ht="15.75" thickBot="1">
      <c r="A200" s="156"/>
      <c r="B200" s="160"/>
      <c r="C200" s="161"/>
      <c r="D200" s="180" t="s">
        <v>276</v>
      </c>
      <c r="E200" s="181"/>
      <c r="F200" s="65">
        <v>5461.98</v>
      </c>
      <c r="G200" s="83">
        <f t="shared" ref="G200" si="24">ROUND((F200-F200/100*$I$4),2)</f>
        <v>5461.98</v>
      </c>
      <c r="H200" s="8"/>
      <c r="I200" s="9"/>
    </row>
    <row r="201" spans="1:9" ht="15.75" thickBot="1">
      <c r="A201" s="157"/>
      <c r="B201" s="162"/>
      <c r="C201" s="163"/>
      <c r="D201" s="180" t="s">
        <v>210</v>
      </c>
      <c r="E201" s="181"/>
      <c r="F201" s="65">
        <v>9233.98</v>
      </c>
      <c r="G201" s="83">
        <f t="shared" ref="G201:G206" si="25">ROUND((F201-F201/100*$I$4),2)</f>
        <v>9233.98</v>
      </c>
    </row>
    <row r="202" spans="1:9" ht="15.75" thickBot="1">
      <c r="A202" s="248" t="s">
        <v>213</v>
      </c>
      <c r="B202" s="249"/>
      <c r="C202" s="249"/>
      <c r="D202" s="249"/>
      <c r="E202" s="249"/>
      <c r="F202" s="249"/>
      <c r="G202" s="250"/>
    </row>
    <row r="203" spans="1:9" ht="22.5" customHeight="1" thickBot="1">
      <c r="A203" s="245"/>
      <c r="B203" s="239" t="s">
        <v>266</v>
      </c>
      <c r="C203" s="240"/>
      <c r="D203" s="148" t="s">
        <v>232</v>
      </c>
      <c r="E203" s="149"/>
      <c r="F203" s="90">
        <v>1888.88</v>
      </c>
      <c r="G203" s="83">
        <f t="shared" si="25"/>
        <v>1888.88</v>
      </c>
    </row>
    <row r="204" spans="1:9" ht="22.5" customHeight="1" thickBot="1">
      <c r="A204" s="246"/>
      <c r="B204" s="241"/>
      <c r="C204" s="242"/>
      <c r="D204" s="148" t="s">
        <v>125</v>
      </c>
      <c r="E204" s="149"/>
      <c r="F204" s="90">
        <v>3478.88</v>
      </c>
      <c r="G204" s="83">
        <f t="shared" si="25"/>
        <v>3478.88</v>
      </c>
    </row>
    <row r="205" spans="1:9" ht="22.5" customHeight="1" thickBot="1">
      <c r="A205" s="246"/>
      <c r="B205" s="241"/>
      <c r="C205" s="242"/>
      <c r="D205" s="148" t="s">
        <v>264</v>
      </c>
      <c r="E205" s="149"/>
      <c r="F205" s="90">
        <v>6561.88</v>
      </c>
      <c r="G205" s="83">
        <f t="shared" si="25"/>
        <v>6561.88</v>
      </c>
    </row>
    <row r="206" spans="1:9" ht="22.5" customHeight="1" thickBot="1">
      <c r="A206" s="247"/>
      <c r="B206" s="243"/>
      <c r="C206" s="244"/>
      <c r="D206" s="148" t="s">
        <v>265</v>
      </c>
      <c r="E206" s="149"/>
      <c r="F206" s="90">
        <v>9858.8799999999992</v>
      </c>
      <c r="G206" s="83">
        <f t="shared" si="25"/>
        <v>9858.8799999999992</v>
      </c>
    </row>
    <row r="207" spans="1:9">
      <c r="D207" s="142"/>
      <c r="E207" s="142"/>
    </row>
    <row r="208" spans="1:9">
      <c r="D208" s="142"/>
      <c r="E208" s="142"/>
    </row>
    <row r="225" spans="1:7">
      <c r="A225" s="21"/>
      <c r="B225" s="21"/>
      <c r="C225" s="21"/>
      <c r="D225" s="21"/>
      <c r="E225" s="21"/>
      <c r="F225" s="21"/>
      <c r="G225" s="21"/>
    </row>
    <row r="226" spans="1:7">
      <c r="A226" s="21"/>
      <c r="B226" s="21"/>
      <c r="C226" s="21"/>
      <c r="D226" s="21"/>
      <c r="E226" s="21"/>
      <c r="F226" s="21"/>
      <c r="G226" s="21"/>
    </row>
    <row r="227" spans="1:7">
      <c r="A227" s="21"/>
      <c r="B227" s="21"/>
      <c r="C227" s="21"/>
      <c r="D227" s="21"/>
      <c r="E227" s="21"/>
      <c r="F227" s="21"/>
      <c r="G227" s="21"/>
    </row>
    <row r="228" spans="1:7">
      <c r="A228" s="21"/>
      <c r="B228" s="21"/>
      <c r="C228" s="21"/>
      <c r="D228" s="21"/>
      <c r="E228" s="21"/>
      <c r="F228" s="21"/>
      <c r="G228" s="21"/>
    </row>
    <row r="229" spans="1:7">
      <c r="A229" s="21"/>
      <c r="B229" s="21"/>
      <c r="C229" s="21"/>
    </row>
  </sheetData>
  <mergeCells count="197">
    <mergeCell ref="D159:E159"/>
    <mergeCell ref="D161:E161"/>
    <mergeCell ref="B158:C161"/>
    <mergeCell ref="A158:A161"/>
    <mergeCell ref="D203:E203"/>
    <mergeCell ref="D204:E204"/>
    <mergeCell ref="D205:E205"/>
    <mergeCell ref="D206:E206"/>
    <mergeCell ref="B203:C206"/>
    <mergeCell ref="A203:A206"/>
    <mergeCell ref="D197:E197"/>
    <mergeCell ref="D192:E192"/>
    <mergeCell ref="D196:E196"/>
    <mergeCell ref="D189:E189"/>
    <mergeCell ref="D186:E186"/>
    <mergeCell ref="D193:E193"/>
    <mergeCell ref="D195:E195"/>
    <mergeCell ref="A202:G202"/>
    <mergeCell ref="D187:E187"/>
    <mergeCell ref="D200:E200"/>
    <mergeCell ref="D194:E194"/>
    <mergeCell ref="D190:E190"/>
    <mergeCell ref="D201:E201"/>
    <mergeCell ref="D160:E160"/>
    <mergeCell ref="G51:G53"/>
    <mergeCell ref="A12:C26"/>
    <mergeCell ref="A28:C48"/>
    <mergeCell ref="D96:E96"/>
    <mergeCell ref="D97:E97"/>
    <mergeCell ref="D98:E98"/>
    <mergeCell ref="D77:E77"/>
    <mergeCell ref="A78:A89"/>
    <mergeCell ref="B78:C89"/>
    <mergeCell ref="D78:E78"/>
    <mergeCell ref="D79:E79"/>
    <mergeCell ref="D80:E80"/>
    <mergeCell ref="D81:E81"/>
    <mergeCell ref="D82:E82"/>
    <mergeCell ref="D83:E83"/>
    <mergeCell ref="D84:E84"/>
    <mergeCell ref="D85:E85"/>
    <mergeCell ref="D66:E66"/>
    <mergeCell ref="D69:E69"/>
    <mergeCell ref="D94:E94"/>
    <mergeCell ref="F51:F53"/>
    <mergeCell ref="A7:C9"/>
    <mergeCell ref="D67:E67"/>
    <mergeCell ref="A10:G10"/>
    <mergeCell ref="A27:G27"/>
    <mergeCell ref="A50:G50"/>
    <mergeCell ref="B54:C65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A66:A77"/>
    <mergeCell ref="B66:C77"/>
    <mergeCell ref="D71:E71"/>
    <mergeCell ref="D72:E72"/>
    <mergeCell ref="D73:E73"/>
    <mergeCell ref="D74:E74"/>
    <mergeCell ref="D75:E75"/>
    <mergeCell ref="D115:E115"/>
    <mergeCell ref="A1:A6"/>
    <mergeCell ref="B1:G4"/>
    <mergeCell ref="B5:G6"/>
    <mergeCell ref="D7:D9"/>
    <mergeCell ref="E7:E9"/>
    <mergeCell ref="F7:F9"/>
    <mergeCell ref="G7:G9"/>
    <mergeCell ref="D95:E95"/>
    <mergeCell ref="D65:E65"/>
    <mergeCell ref="A49:G49"/>
    <mergeCell ref="A11:G11"/>
    <mergeCell ref="A51:A53"/>
    <mergeCell ref="D68:E68"/>
    <mergeCell ref="D70:E70"/>
    <mergeCell ref="D76:E76"/>
    <mergeCell ref="D93:E93"/>
    <mergeCell ref="D86:E86"/>
    <mergeCell ref="D87:E87"/>
    <mergeCell ref="D88:E88"/>
    <mergeCell ref="D89:E89"/>
    <mergeCell ref="B51:C53"/>
    <mergeCell ref="D51:D53"/>
    <mergeCell ref="E51:E53"/>
    <mergeCell ref="A102:A113"/>
    <mergeCell ref="B102:C113"/>
    <mergeCell ref="D112:E112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A90:A101"/>
    <mergeCell ref="B90:C101"/>
    <mergeCell ref="D107:E107"/>
    <mergeCell ref="D108:E108"/>
    <mergeCell ref="D109:E109"/>
    <mergeCell ref="D110:E110"/>
    <mergeCell ref="D111:E111"/>
    <mergeCell ref="D90:E90"/>
    <mergeCell ref="D91:E91"/>
    <mergeCell ref="D92:E92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7:E127"/>
    <mergeCell ref="D124:E124"/>
    <mergeCell ref="D125:E125"/>
    <mergeCell ref="D128:E128"/>
    <mergeCell ref="D113:E113"/>
    <mergeCell ref="D135:E135"/>
    <mergeCell ref="D136:E136"/>
    <mergeCell ref="D137:E137"/>
    <mergeCell ref="A138:A157"/>
    <mergeCell ref="B138:C157"/>
    <mergeCell ref="D138:E138"/>
    <mergeCell ref="D139:E139"/>
    <mergeCell ref="D140:E140"/>
    <mergeCell ref="D141:E141"/>
    <mergeCell ref="D142:E142"/>
    <mergeCell ref="A126:A137"/>
    <mergeCell ref="B126:C137"/>
    <mergeCell ref="D129:E129"/>
    <mergeCell ref="D130:E130"/>
    <mergeCell ref="D131:E131"/>
    <mergeCell ref="D132:E132"/>
    <mergeCell ref="D133:E133"/>
    <mergeCell ref="D134:E134"/>
    <mergeCell ref="D152:E152"/>
    <mergeCell ref="D154:E154"/>
    <mergeCell ref="D114:E114"/>
    <mergeCell ref="D156:E156"/>
    <mergeCell ref="A114:A125"/>
    <mergeCell ref="B114:C125"/>
    <mergeCell ref="A162:A171"/>
    <mergeCell ref="B162:C171"/>
    <mergeCell ref="D162:E162"/>
    <mergeCell ref="D163:E163"/>
    <mergeCell ref="D164:E164"/>
    <mergeCell ref="D143:E143"/>
    <mergeCell ref="D144:E144"/>
    <mergeCell ref="D145:E145"/>
    <mergeCell ref="D146:E146"/>
    <mergeCell ref="D147:E147"/>
    <mergeCell ref="D148:E148"/>
    <mergeCell ref="D165:E165"/>
    <mergeCell ref="D167:E167"/>
    <mergeCell ref="D168:E168"/>
    <mergeCell ref="D169:E169"/>
    <mergeCell ref="D170:E170"/>
    <mergeCell ref="D171:E171"/>
    <mergeCell ref="D149:E149"/>
    <mergeCell ref="D150:E150"/>
    <mergeCell ref="D151:E151"/>
    <mergeCell ref="D126:E126"/>
    <mergeCell ref="D153:E153"/>
    <mergeCell ref="D155:E155"/>
    <mergeCell ref="D157:E157"/>
    <mergeCell ref="D166:E166"/>
    <mergeCell ref="A172:G172"/>
    <mergeCell ref="D175:E175"/>
    <mergeCell ref="D176:E176"/>
    <mergeCell ref="D178:E178"/>
    <mergeCell ref="D179:E179"/>
    <mergeCell ref="D184:E184"/>
    <mergeCell ref="D173:E173"/>
    <mergeCell ref="D182:E182"/>
    <mergeCell ref="D181:E181"/>
    <mergeCell ref="D177:E177"/>
    <mergeCell ref="D183:E183"/>
    <mergeCell ref="D174:E174"/>
    <mergeCell ref="D180:E180"/>
    <mergeCell ref="A173:A201"/>
    <mergeCell ref="B173:C201"/>
    <mergeCell ref="D185:E185"/>
    <mergeCell ref="D188:E188"/>
    <mergeCell ref="D191:E191"/>
    <mergeCell ref="D199:E199"/>
    <mergeCell ref="D198:E198"/>
    <mergeCell ref="D158:E158"/>
  </mergeCells>
  <hyperlinks>
    <hyperlink ref="J6" location="Содержание!A1" display="Содержание"/>
  </hyperlinks>
  <pageMargins left="0.7" right="0.7" top="0.75" bottom="0.75" header="0.3" footer="0.3"/>
  <pageSetup paperSize="9" scale="13" orientation="landscape" r:id="rId1"/>
  <rowBreaks count="4" manualBreakCount="4">
    <brk id="49" max="16383" man="1"/>
    <brk id="89" max="16383" man="1"/>
    <brk id="134" max="9" man="1"/>
    <brk id="171" max="16383" man="1"/>
  </rowBreaks>
  <ignoredErrors>
    <ignoredError sqref="G16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16309"/>
    <pageSetUpPr fitToPage="1"/>
  </sheetPr>
  <dimension ref="A1:K20"/>
  <sheetViews>
    <sheetView zoomScaleNormal="100" workbookViewId="0">
      <selection activeCell="G18" sqref="G18"/>
    </sheetView>
  </sheetViews>
  <sheetFormatPr defaultRowHeight="15"/>
  <cols>
    <col min="1" max="1" width="26.140625" customWidth="1"/>
    <col min="2" max="2" width="6.85546875" customWidth="1"/>
    <col min="3" max="3" width="12.42578125" customWidth="1"/>
    <col min="4" max="4" width="11" customWidth="1"/>
    <col min="5" max="5" width="16" customWidth="1"/>
    <col min="6" max="6" width="16.28515625" customWidth="1"/>
    <col min="7" max="7" width="18.140625" customWidth="1"/>
    <col min="8" max="8" width="18.5703125" customWidth="1"/>
    <col min="9" max="9" width="25" hidden="1" customWidth="1"/>
    <col min="10" max="10" width="5.42578125" hidden="1" customWidth="1"/>
  </cols>
  <sheetData>
    <row r="1" spans="1:11" ht="16.5" customHeight="1" thickBot="1">
      <c r="A1" s="193"/>
      <c r="B1" s="260"/>
      <c r="C1" s="196" t="s">
        <v>145</v>
      </c>
      <c r="D1" s="196"/>
      <c r="E1" s="196"/>
      <c r="F1" s="196"/>
      <c r="G1" s="196"/>
      <c r="H1" s="197"/>
    </row>
    <row r="2" spans="1:11" ht="16.5" thickTop="1" thickBot="1">
      <c r="A2" s="194"/>
      <c r="B2" s="261"/>
      <c r="C2" s="198"/>
      <c r="D2" s="198"/>
      <c r="E2" s="198"/>
      <c r="F2" s="198"/>
      <c r="G2" s="198"/>
      <c r="H2" s="199"/>
      <c r="I2" s="45" t="s">
        <v>146</v>
      </c>
      <c r="J2" s="1"/>
    </row>
    <row r="3" spans="1:11" ht="16.5" thickTop="1" thickBot="1">
      <c r="A3" s="194"/>
      <c r="B3" s="261"/>
      <c r="C3" s="198"/>
      <c r="D3" s="198"/>
      <c r="E3" s="198"/>
      <c r="F3" s="198"/>
      <c r="G3" s="198"/>
      <c r="H3" s="199"/>
      <c r="I3" s="46" t="s">
        <v>0</v>
      </c>
      <c r="J3" s="2"/>
    </row>
    <row r="4" spans="1:11" ht="15.75" thickBot="1">
      <c r="A4" s="194"/>
      <c r="B4" s="261"/>
      <c r="C4" s="198"/>
      <c r="D4" s="198"/>
      <c r="E4" s="198"/>
      <c r="F4" s="198"/>
      <c r="G4" s="198"/>
      <c r="H4" s="199"/>
      <c r="I4" s="47" t="s">
        <v>1</v>
      </c>
      <c r="J4" s="3"/>
    </row>
    <row r="5" spans="1:11" ht="25.5" customHeight="1">
      <c r="A5" s="194"/>
      <c r="B5" s="261"/>
      <c r="C5" s="263" t="s">
        <v>196</v>
      </c>
      <c r="D5" s="263"/>
      <c r="E5" s="263"/>
      <c r="F5" s="263"/>
      <c r="G5" s="263"/>
      <c r="H5" s="264"/>
    </row>
    <row r="6" spans="1:11" ht="45" customHeight="1">
      <c r="A6" s="195"/>
      <c r="B6" s="262"/>
      <c r="C6" s="265"/>
      <c r="D6" s="265"/>
      <c r="E6" s="265"/>
      <c r="F6" s="265"/>
      <c r="G6" s="265"/>
      <c r="H6" s="266"/>
      <c r="K6" s="114" t="s">
        <v>2</v>
      </c>
    </row>
    <row r="7" spans="1:11">
      <c r="A7" s="225" t="s">
        <v>4</v>
      </c>
      <c r="B7" s="226"/>
      <c r="C7" s="226"/>
      <c r="D7" s="227"/>
      <c r="E7" s="205" t="s">
        <v>5</v>
      </c>
      <c r="F7" s="205" t="s">
        <v>6</v>
      </c>
      <c r="G7" s="208" t="s">
        <v>128</v>
      </c>
      <c r="H7" s="205" t="s">
        <v>129</v>
      </c>
    </row>
    <row r="8" spans="1:11">
      <c r="A8" s="225"/>
      <c r="B8" s="226"/>
      <c r="C8" s="226"/>
      <c r="D8" s="227"/>
      <c r="E8" s="206"/>
      <c r="F8" s="206"/>
      <c r="G8" s="208"/>
      <c r="H8" s="206"/>
    </row>
    <row r="9" spans="1:11">
      <c r="A9" s="225"/>
      <c r="B9" s="226"/>
      <c r="C9" s="226"/>
      <c r="D9" s="227"/>
      <c r="E9" s="207"/>
      <c r="F9" s="207"/>
      <c r="G9" s="208"/>
      <c r="H9" s="207"/>
      <c r="I9" s="4"/>
      <c r="J9" s="4"/>
    </row>
    <row r="10" spans="1:11" ht="15.75" thickBot="1">
      <c r="A10" s="228" t="s">
        <v>175</v>
      </c>
      <c r="B10" s="229"/>
      <c r="C10" s="229"/>
      <c r="D10" s="229"/>
      <c r="E10" s="229"/>
      <c r="F10" s="229"/>
      <c r="G10" s="229"/>
      <c r="H10" s="230"/>
      <c r="J10" s="5"/>
    </row>
    <row r="11" spans="1:11" s="8" customFormat="1" ht="150" customHeight="1" thickBot="1">
      <c r="A11" s="212"/>
      <c r="B11" s="213"/>
      <c r="C11" s="213"/>
      <c r="D11" s="213"/>
      <c r="E11" s="213"/>
      <c r="F11" s="213"/>
      <c r="G11" s="213"/>
      <c r="H11" s="214"/>
      <c r="J11" s="115"/>
    </row>
    <row r="12" spans="1:11" ht="27" customHeight="1" thickBot="1">
      <c r="A12" s="148" t="s">
        <v>159</v>
      </c>
      <c r="B12" s="153"/>
      <c r="C12" s="153"/>
      <c r="D12" s="153"/>
      <c r="E12" s="123">
        <v>368</v>
      </c>
      <c r="F12" s="124">
        <v>315</v>
      </c>
      <c r="G12" s="78">
        <v>1233.08</v>
      </c>
      <c r="H12" s="102">
        <f t="shared" ref="H12:H13" si="0">ROUND((G12-G12/100*$J$3),2)</f>
        <v>1233.08</v>
      </c>
      <c r="I12" s="8"/>
      <c r="J12" s="9"/>
    </row>
    <row r="13" spans="1:11" ht="27" customHeight="1" thickBot="1">
      <c r="A13" s="148" t="s">
        <v>194</v>
      </c>
      <c r="B13" s="153"/>
      <c r="C13" s="153"/>
      <c r="D13" s="153"/>
      <c r="E13" s="123">
        <v>368</v>
      </c>
      <c r="F13" s="124">
        <v>315</v>
      </c>
      <c r="G13" s="78">
        <v>1283.08</v>
      </c>
      <c r="H13" s="102">
        <f t="shared" si="0"/>
        <v>1283.08</v>
      </c>
    </row>
    <row r="14" spans="1:11" ht="15.75" customHeight="1" thickBot="1">
      <c r="A14" s="150" t="s">
        <v>33</v>
      </c>
      <c r="B14" s="151"/>
      <c r="C14" s="151"/>
      <c r="D14" s="151"/>
      <c r="E14" s="151"/>
      <c r="F14" s="151"/>
      <c r="G14" s="151"/>
      <c r="H14" s="152"/>
    </row>
    <row r="15" spans="1:11">
      <c r="A15" s="215" t="s">
        <v>3</v>
      </c>
      <c r="B15" s="251" t="s">
        <v>4</v>
      </c>
      <c r="C15" s="252"/>
      <c r="D15" s="253"/>
      <c r="E15" s="205" t="s">
        <v>5</v>
      </c>
      <c r="F15" s="205" t="s">
        <v>6</v>
      </c>
      <c r="G15" s="208" t="s">
        <v>131</v>
      </c>
      <c r="H15" s="205" t="s">
        <v>132</v>
      </c>
    </row>
    <row r="16" spans="1:11">
      <c r="A16" s="216"/>
      <c r="B16" s="225"/>
      <c r="C16" s="226"/>
      <c r="D16" s="227"/>
      <c r="E16" s="206"/>
      <c r="F16" s="206"/>
      <c r="G16" s="208"/>
      <c r="H16" s="206"/>
    </row>
    <row r="17" spans="1:9" ht="15.75" thickBot="1">
      <c r="A17" s="217"/>
      <c r="B17" s="254"/>
      <c r="C17" s="255"/>
      <c r="D17" s="256"/>
      <c r="E17" s="224"/>
      <c r="F17" s="224"/>
      <c r="G17" s="238"/>
      <c r="H17" s="224"/>
      <c r="I17" s="4"/>
    </row>
    <row r="18" spans="1:9" ht="84" customHeight="1" thickBot="1">
      <c r="A18" s="139"/>
      <c r="B18" s="257" t="s">
        <v>229</v>
      </c>
      <c r="C18" s="258"/>
      <c r="D18" s="259"/>
      <c r="E18" s="148" t="s">
        <v>137</v>
      </c>
      <c r="F18" s="153"/>
      <c r="G18" s="78">
        <v>398.68</v>
      </c>
      <c r="H18" s="102">
        <f>ROUND((G18-G18/100*$J$4),2)</f>
        <v>398.68</v>
      </c>
    </row>
    <row r="20" spans="1:9">
      <c r="B20" s="22"/>
    </row>
  </sheetData>
  <mergeCells count="21">
    <mergeCell ref="E18:F18"/>
    <mergeCell ref="A13:D13"/>
    <mergeCell ref="A12:D12"/>
    <mergeCell ref="B18:D18"/>
    <mergeCell ref="A1:B6"/>
    <mergeCell ref="C1:H4"/>
    <mergeCell ref="C5:H6"/>
    <mergeCell ref="E7:E9"/>
    <mergeCell ref="F7:F9"/>
    <mergeCell ref="G7:G9"/>
    <mergeCell ref="H7:H9"/>
    <mergeCell ref="A11:H11"/>
    <mergeCell ref="A7:D9"/>
    <mergeCell ref="A15:A17"/>
    <mergeCell ref="E15:E17"/>
    <mergeCell ref="F15:F17"/>
    <mergeCell ref="G15:G17"/>
    <mergeCell ref="H15:H17"/>
    <mergeCell ref="B15:D17"/>
    <mergeCell ref="A10:H10"/>
    <mergeCell ref="A14:H14"/>
  </mergeCells>
  <hyperlinks>
    <hyperlink ref="K6" location="Содержание!A1" display="Содержание"/>
  </hyperlinks>
  <pageMargins left="0.7" right="0.7" top="0.75" bottom="0.75" header="0.3" footer="0.3"/>
  <pageSetup paperSize="9" scale="7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0000"/>
    <pageSetUpPr fitToPage="1"/>
  </sheetPr>
  <dimension ref="A1:L129"/>
  <sheetViews>
    <sheetView topLeftCell="C1" zoomScaleNormal="100" workbookViewId="0">
      <selection activeCell="A10" sqref="A10:I10"/>
    </sheetView>
  </sheetViews>
  <sheetFormatPr defaultRowHeight="15"/>
  <cols>
    <col min="1" max="1" width="16.140625" hidden="1" customWidth="1"/>
    <col min="2" max="2" width="22.5703125" hidden="1" customWidth="1"/>
    <col min="3" max="3" width="28.42578125" customWidth="1"/>
    <col min="4" max="4" width="7" customWidth="1"/>
    <col min="5" max="5" width="13.28515625" customWidth="1"/>
    <col min="6" max="6" width="14.5703125" customWidth="1"/>
    <col min="7" max="7" width="16.140625" customWidth="1"/>
    <col min="8" max="9" width="17.140625" customWidth="1"/>
    <col min="10" max="10" width="25" hidden="1" customWidth="1"/>
    <col min="11" max="11" width="5.42578125" hidden="1" customWidth="1"/>
  </cols>
  <sheetData>
    <row r="1" spans="1:12" ht="21.75" customHeight="1" thickBot="1">
      <c r="A1" s="302"/>
      <c r="B1" s="303"/>
      <c r="C1" s="309"/>
      <c r="D1" s="196" t="s">
        <v>145</v>
      </c>
      <c r="E1" s="196"/>
      <c r="F1" s="196"/>
      <c r="G1" s="196"/>
      <c r="H1" s="196"/>
      <c r="I1" s="197"/>
    </row>
    <row r="2" spans="1:12" ht="21.75" customHeight="1" thickTop="1" thickBot="1">
      <c r="A2" s="304"/>
      <c r="B2" s="261"/>
      <c r="C2" s="310"/>
      <c r="D2" s="198"/>
      <c r="E2" s="198"/>
      <c r="F2" s="198"/>
      <c r="G2" s="198"/>
      <c r="H2" s="198"/>
      <c r="I2" s="199"/>
      <c r="J2" s="45" t="s">
        <v>146</v>
      </c>
      <c r="K2" s="1"/>
    </row>
    <row r="3" spans="1:12" ht="21.75" customHeight="1" thickTop="1" thickBot="1">
      <c r="A3" s="304"/>
      <c r="B3" s="261"/>
      <c r="C3" s="310"/>
      <c r="D3" s="198"/>
      <c r="E3" s="198"/>
      <c r="F3" s="198"/>
      <c r="G3" s="198"/>
      <c r="H3" s="198"/>
      <c r="I3" s="199"/>
      <c r="J3" s="46" t="s">
        <v>0</v>
      </c>
      <c r="K3" s="2"/>
    </row>
    <row r="4" spans="1:12" ht="21.75" customHeight="1" thickBot="1">
      <c r="A4" s="304"/>
      <c r="B4" s="261"/>
      <c r="C4" s="310"/>
      <c r="D4" s="198"/>
      <c r="E4" s="198"/>
      <c r="F4" s="198"/>
      <c r="G4" s="198"/>
      <c r="H4" s="198"/>
      <c r="I4" s="199"/>
      <c r="J4" s="47" t="s">
        <v>1</v>
      </c>
      <c r="K4" s="3"/>
    </row>
    <row r="5" spans="1:12" ht="21.75" customHeight="1">
      <c r="A5" s="304"/>
      <c r="B5" s="261"/>
      <c r="C5" s="310"/>
      <c r="D5" s="263" t="s">
        <v>164</v>
      </c>
      <c r="E5" s="263"/>
      <c r="F5" s="263"/>
      <c r="G5" s="263"/>
      <c r="H5" s="263"/>
      <c r="I5" s="264"/>
    </row>
    <row r="6" spans="1:12" ht="32.25" customHeight="1">
      <c r="A6" s="304"/>
      <c r="B6" s="261"/>
      <c r="C6" s="311"/>
      <c r="D6" s="265"/>
      <c r="E6" s="265"/>
      <c r="F6" s="265"/>
      <c r="G6" s="265"/>
      <c r="H6" s="265"/>
      <c r="I6" s="266"/>
    </row>
    <row r="7" spans="1:12" ht="20.25">
      <c r="A7" s="215" t="s">
        <v>3</v>
      </c>
      <c r="B7" s="305"/>
      <c r="C7" s="225" t="s">
        <v>4</v>
      </c>
      <c r="D7" s="226"/>
      <c r="E7" s="227"/>
      <c r="F7" s="205" t="s">
        <v>5</v>
      </c>
      <c r="G7" s="205" t="s">
        <v>6</v>
      </c>
      <c r="H7" s="208" t="s">
        <v>128</v>
      </c>
      <c r="I7" s="205" t="s">
        <v>129</v>
      </c>
      <c r="L7" s="114" t="s">
        <v>2</v>
      </c>
    </row>
    <row r="8" spans="1:12">
      <c r="A8" s="216"/>
      <c r="B8" s="306"/>
      <c r="C8" s="225"/>
      <c r="D8" s="226"/>
      <c r="E8" s="227"/>
      <c r="F8" s="206"/>
      <c r="G8" s="206"/>
      <c r="H8" s="208"/>
      <c r="I8" s="206"/>
    </row>
    <row r="9" spans="1:12">
      <c r="A9" s="307"/>
      <c r="B9" s="308"/>
      <c r="C9" s="225"/>
      <c r="D9" s="226"/>
      <c r="E9" s="227"/>
      <c r="F9" s="207"/>
      <c r="G9" s="207"/>
      <c r="H9" s="208"/>
      <c r="I9" s="207"/>
      <c r="J9" s="4"/>
      <c r="K9" s="4"/>
    </row>
    <row r="10" spans="1:12" ht="21" customHeight="1" thickBot="1">
      <c r="A10" s="231" t="s">
        <v>272</v>
      </c>
      <c r="B10" s="232"/>
      <c r="C10" s="229"/>
      <c r="D10" s="229"/>
      <c r="E10" s="229"/>
      <c r="F10" s="229"/>
      <c r="G10" s="229"/>
      <c r="H10" s="229"/>
      <c r="I10" s="230"/>
      <c r="K10" s="5"/>
    </row>
    <row r="11" spans="1:12" ht="156" customHeight="1" thickBot="1">
      <c r="A11" s="298"/>
      <c r="B11" s="299"/>
      <c r="C11" s="287"/>
      <c r="D11" s="288"/>
      <c r="E11" s="288"/>
      <c r="F11" s="288"/>
      <c r="G11" s="288"/>
      <c r="H11" s="288"/>
      <c r="I11" s="289"/>
      <c r="J11" s="8"/>
      <c r="K11" s="9"/>
    </row>
    <row r="12" spans="1:12" ht="14.25" customHeight="1" thickBot="1">
      <c r="A12" s="113"/>
      <c r="B12" s="113"/>
      <c r="C12" s="168" t="s">
        <v>154</v>
      </c>
      <c r="D12" s="286"/>
      <c r="E12" s="186"/>
      <c r="F12" s="64" t="s">
        <v>271</v>
      </c>
      <c r="G12" s="28">
        <v>136</v>
      </c>
      <c r="H12" s="78">
        <v>338.88</v>
      </c>
      <c r="I12" s="125">
        <f t="shared" ref="I12:I27" si="0">ROUND((H12-H12/100*$K$3),2)</f>
        <v>338.88</v>
      </c>
      <c r="J12" s="8"/>
      <c r="K12" s="9"/>
    </row>
    <row r="13" spans="1:12" ht="14.25" customHeight="1" thickBot="1">
      <c r="A13" s="113"/>
      <c r="B13" s="113"/>
      <c r="C13" s="170"/>
      <c r="D13" s="236"/>
      <c r="E13" s="187"/>
      <c r="F13" s="64" t="s">
        <v>284</v>
      </c>
      <c r="G13" s="28">
        <v>160</v>
      </c>
      <c r="H13" s="78">
        <v>418.88</v>
      </c>
      <c r="I13" s="125">
        <f t="shared" ref="I13" si="1">ROUND((H13-H13/100*$K$3),2)</f>
        <v>418.88</v>
      </c>
      <c r="J13" s="8"/>
      <c r="K13" s="9"/>
    </row>
    <row r="14" spans="1:12" ht="14.25" customHeight="1" thickBot="1">
      <c r="A14" s="113"/>
      <c r="B14" s="113"/>
      <c r="C14" s="170"/>
      <c r="D14" s="236"/>
      <c r="E14" s="187"/>
      <c r="F14" s="64">
        <v>230</v>
      </c>
      <c r="G14" s="28">
        <v>200</v>
      </c>
      <c r="H14" s="78">
        <v>578.88</v>
      </c>
      <c r="I14" s="125">
        <f t="shared" ref="I14" si="2">ROUND((H14-H14/100*$K$3),2)</f>
        <v>578.88</v>
      </c>
      <c r="J14" s="8"/>
      <c r="K14" s="9"/>
    </row>
    <row r="15" spans="1:12" ht="15.75" customHeight="1" thickBot="1">
      <c r="A15" s="113"/>
      <c r="B15" s="113"/>
      <c r="C15" s="170"/>
      <c r="D15" s="236"/>
      <c r="E15" s="187"/>
      <c r="F15" s="64">
        <v>250</v>
      </c>
      <c r="G15" s="28">
        <v>216</v>
      </c>
      <c r="H15" s="78">
        <v>708.88</v>
      </c>
      <c r="I15" s="125">
        <f t="shared" si="0"/>
        <v>708.88</v>
      </c>
      <c r="J15" s="8"/>
      <c r="K15" s="9"/>
    </row>
    <row r="16" spans="1:12" ht="15.75" customHeight="1" thickBot="1">
      <c r="A16" s="113"/>
      <c r="B16" s="113"/>
      <c r="C16" s="170"/>
      <c r="D16" s="236"/>
      <c r="E16" s="187"/>
      <c r="F16" s="64">
        <v>290</v>
      </c>
      <c r="G16" s="28">
        <v>250</v>
      </c>
      <c r="H16" s="78">
        <v>878.88</v>
      </c>
      <c r="I16" s="125">
        <f t="shared" si="0"/>
        <v>878.88</v>
      </c>
      <c r="J16" s="8"/>
      <c r="K16" s="9"/>
    </row>
    <row r="17" spans="1:11" ht="15.75" customHeight="1" thickBot="1">
      <c r="A17" s="113"/>
      <c r="B17" s="113"/>
      <c r="C17" s="170"/>
      <c r="D17" s="236"/>
      <c r="E17" s="187"/>
      <c r="F17" s="64">
        <v>315</v>
      </c>
      <c r="G17" s="28">
        <v>271</v>
      </c>
      <c r="H17" s="78">
        <v>1128.8800000000001</v>
      </c>
      <c r="I17" s="125">
        <f t="shared" si="0"/>
        <v>1128.8800000000001</v>
      </c>
      <c r="J17" s="8"/>
      <c r="K17" s="9"/>
    </row>
    <row r="18" spans="1:11" ht="15.75" customHeight="1" thickBot="1">
      <c r="A18" s="113"/>
      <c r="B18" s="113"/>
      <c r="C18" s="170"/>
      <c r="D18" s="236"/>
      <c r="E18" s="187"/>
      <c r="F18" s="64">
        <v>340</v>
      </c>
      <c r="G18" s="28">
        <v>300</v>
      </c>
      <c r="H18" s="78">
        <v>1278.8800000000001</v>
      </c>
      <c r="I18" s="125">
        <f t="shared" si="0"/>
        <v>1278.8800000000001</v>
      </c>
      <c r="J18" s="8"/>
      <c r="K18" s="9"/>
    </row>
    <row r="19" spans="1:11" ht="15.75" customHeight="1" thickBot="1">
      <c r="A19" s="113"/>
      <c r="B19" s="113"/>
      <c r="C19" s="170"/>
      <c r="D19" s="236"/>
      <c r="E19" s="187"/>
      <c r="F19" s="64">
        <v>400</v>
      </c>
      <c r="G19" s="28">
        <v>343</v>
      </c>
      <c r="H19" s="78">
        <v>1648.88</v>
      </c>
      <c r="I19" s="125">
        <f t="shared" si="0"/>
        <v>1648.88</v>
      </c>
      <c r="J19" s="8"/>
      <c r="K19" s="9"/>
    </row>
    <row r="20" spans="1:11" ht="15.75" customHeight="1" thickBot="1">
      <c r="A20" s="113"/>
      <c r="B20" s="113"/>
      <c r="C20" s="170"/>
      <c r="D20" s="236"/>
      <c r="E20" s="187"/>
      <c r="F20" s="64">
        <v>460</v>
      </c>
      <c r="G20" s="28">
        <v>400</v>
      </c>
      <c r="H20" s="78">
        <v>2288.88</v>
      </c>
      <c r="I20" s="125">
        <f t="shared" ref="I20" si="3">ROUND((H20-H20/100*$K$3),2)</f>
        <v>2288.88</v>
      </c>
      <c r="J20" s="8"/>
      <c r="K20" s="9"/>
    </row>
    <row r="21" spans="1:11" ht="15.75" customHeight="1" thickBot="1">
      <c r="A21" s="113"/>
      <c r="B21" s="113"/>
      <c r="C21" s="170"/>
      <c r="D21" s="236"/>
      <c r="E21" s="187"/>
      <c r="F21" s="64">
        <v>500</v>
      </c>
      <c r="G21" s="28">
        <v>427</v>
      </c>
      <c r="H21" s="78">
        <v>2528.88</v>
      </c>
      <c r="I21" s="125">
        <f t="shared" si="0"/>
        <v>2528.88</v>
      </c>
      <c r="J21" s="8"/>
      <c r="K21" s="9"/>
    </row>
    <row r="22" spans="1:11" ht="15.75" customHeight="1" thickBot="1">
      <c r="A22" s="113"/>
      <c r="B22" s="113"/>
      <c r="C22" s="170"/>
      <c r="D22" s="236"/>
      <c r="E22" s="187"/>
      <c r="F22" s="64">
        <v>630</v>
      </c>
      <c r="G22" s="28">
        <v>535</v>
      </c>
      <c r="H22" s="78">
        <v>4588.88</v>
      </c>
      <c r="I22" s="125">
        <f t="shared" ref="I22" si="4">ROUND((H22-H22/100*$K$3),2)</f>
        <v>4588.88</v>
      </c>
      <c r="J22" s="8"/>
      <c r="K22" s="9"/>
    </row>
    <row r="23" spans="1:11" ht="15.75" customHeight="1" thickBot="1">
      <c r="A23" s="113"/>
      <c r="B23" s="113"/>
      <c r="C23" s="170"/>
      <c r="D23" s="236"/>
      <c r="E23" s="187"/>
      <c r="F23" s="64">
        <v>695</v>
      </c>
      <c r="G23" s="28">
        <v>600</v>
      </c>
      <c r="H23" s="78">
        <v>4908.88</v>
      </c>
      <c r="I23" s="125">
        <f t="shared" ref="I23" si="5">ROUND((H23-H23/100*$K$3),2)</f>
        <v>4908.88</v>
      </c>
      <c r="J23" s="8"/>
      <c r="K23" s="9"/>
    </row>
    <row r="24" spans="1:11" ht="15.75" customHeight="1" thickBot="1">
      <c r="A24" s="113"/>
      <c r="B24" s="113"/>
      <c r="C24" s="170"/>
      <c r="D24" s="236"/>
      <c r="E24" s="187"/>
      <c r="F24" s="64">
        <v>800</v>
      </c>
      <c r="G24" s="28">
        <v>687</v>
      </c>
      <c r="H24" s="78">
        <v>7288.88</v>
      </c>
      <c r="I24" s="125">
        <f t="shared" ref="I24:I25" si="6">ROUND((H24-H24/100*$K$3),2)</f>
        <v>7288.88</v>
      </c>
      <c r="J24" s="8"/>
      <c r="K24" s="9"/>
    </row>
    <row r="25" spans="1:11" ht="15.75" customHeight="1" thickBot="1">
      <c r="A25" s="113"/>
      <c r="B25" s="113"/>
      <c r="C25" s="170"/>
      <c r="D25" s="236"/>
      <c r="E25" s="187"/>
      <c r="F25" s="64">
        <v>923</v>
      </c>
      <c r="G25" s="28">
        <v>800</v>
      </c>
      <c r="H25" s="78">
        <v>8588.8799999999992</v>
      </c>
      <c r="I25" s="125">
        <f t="shared" si="6"/>
        <v>8588.8799999999992</v>
      </c>
      <c r="J25" s="8"/>
      <c r="K25" s="9"/>
    </row>
    <row r="26" spans="1:11" ht="15.75" customHeight="1" thickBot="1">
      <c r="A26" s="113"/>
      <c r="B26" s="113"/>
      <c r="C26" s="170"/>
      <c r="D26" s="236"/>
      <c r="E26" s="187"/>
      <c r="F26" s="64">
        <v>1000</v>
      </c>
      <c r="G26" s="28">
        <v>851</v>
      </c>
      <c r="H26" s="78">
        <v>11688.88</v>
      </c>
      <c r="I26" s="125">
        <f t="shared" ref="I26" si="7">ROUND((H26-H26/100*$K$3),2)</f>
        <v>11688.88</v>
      </c>
      <c r="J26" s="8"/>
      <c r="K26" s="9"/>
    </row>
    <row r="27" spans="1:11" ht="15.75" customHeight="1" thickBot="1">
      <c r="A27" s="300"/>
      <c r="B27" s="301"/>
      <c r="C27" s="188"/>
      <c r="D27" s="237"/>
      <c r="E27" s="189"/>
      <c r="F27" s="64">
        <v>1200</v>
      </c>
      <c r="G27" s="28">
        <v>1030</v>
      </c>
      <c r="H27" s="78">
        <v>16988.88</v>
      </c>
      <c r="I27" s="125">
        <f t="shared" si="0"/>
        <v>16988.88</v>
      </c>
      <c r="J27" s="8"/>
      <c r="K27" s="9"/>
    </row>
    <row r="28" spans="1:11" ht="15.75" customHeight="1" thickBot="1">
      <c r="A28" s="296"/>
      <c r="B28" s="297"/>
      <c r="C28" s="170" t="s">
        <v>155</v>
      </c>
      <c r="D28" s="236"/>
      <c r="E28" s="236"/>
      <c r="F28" s="123" t="s">
        <v>271</v>
      </c>
      <c r="G28" s="124">
        <v>136</v>
      </c>
      <c r="H28" s="78">
        <v>338.88</v>
      </c>
      <c r="I28" s="103">
        <f t="shared" ref="I28:I38" si="8">ROUND((H28-H28/100*$K$3),2)</f>
        <v>338.88</v>
      </c>
      <c r="J28" s="8"/>
      <c r="K28" s="9"/>
    </row>
    <row r="29" spans="1:11" ht="15.75" customHeight="1" thickBot="1">
      <c r="A29" s="113"/>
      <c r="B29" s="113"/>
      <c r="C29" s="170"/>
      <c r="D29" s="236"/>
      <c r="E29" s="236"/>
      <c r="F29" s="123" t="s">
        <v>284</v>
      </c>
      <c r="G29" s="124">
        <v>160</v>
      </c>
      <c r="H29" s="78">
        <v>418.88</v>
      </c>
      <c r="I29" s="103">
        <f t="shared" ref="I29" si="9">ROUND((H29-H29/100*$K$3),2)</f>
        <v>418.88</v>
      </c>
      <c r="J29" s="8"/>
      <c r="K29" s="9"/>
    </row>
    <row r="30" spans="1:11" ht="15.75" customHeight="1" thickBot="1">
      <c r="A30" s="113"/>
      <c r="B30" s="113"/>
      <c r="C30" s="170"/>
      <c r="D30" s="236"/>
      <c r="E30" s="236"/>
      <c r="F30" s="123">
        <v>200</v>
      </c>
      <c r="G30" s="124">
        <v>171</v>
      </c>
      <c r="H30" s="78">
        <v>588.88</v>
      </c>
      <c r="I30" s="103">
        <f t="shared" si="8"/>
        <v>588.88</v>
      </c>
      <c r="J30" s="8"/>
      <c r="K30" s="9"/>
    </row>
    <row r="31" spans="1:11" ht="15.75" customHeight="1" thickBot="1">
      <c r="A31" s="113"/>
      <c r="B31" s="113"/>
      <c r="C31" s="170"/>
      <c r="D31" s="236"/>
      <c r="E31" s="236"/>
      <c r="F31" s="123">
        <v>230</v>
      </c>
      <c r="G31" s="124">
        <v>200</v>
      </c>
      <c r="H31" s="78">
        <v>678.88</v>
      </c>
      <c r="I31" s="103">
        <f t="shared" si="8"/>
        <v>678.88</v>
      </c>
      <c r="J31" s="8"/>
      <c r="K31" s="9"/>
    </row>
    <row r="32" spans="1:11" ht="15.75" customHeight="1" thickBot="1">
      <c r="A32" s="113"/>
      <c r="B32" s="113"/>
      <c r="C32" s="170"/>
      <c r="D32" s="236"/>
      <c r="E32" s="236"/>
      <c r="F32" s="123">
        <v>250</v>
      </c>
      <c r="G32" s="124">
        <v>216</v>
      </c>
      <c r="H32" s="78">
        <v>788.88</v>
      </c>
      <c r="I32" s="103">
        <f t="shared" si="8"/>
        <v>788.88</v>
      </c>
      <c r="J32" s="8"/>
      <c r="K32" s="9"/>
    </row>
    <row r="33" spans="1:11" ht="15.75" customHeight="1" thickBot="1">
      <c r="A33" s="113"/>
      <c r="B33" s="113"/>
      <c r="C33" s="170"/>
      <c r="D33" s="236"/>
      <c r="E33" s="236"/>
      <c r="F33" s="123">
        <v>290</v>
      </c>
      <c r="G33" s="124">
        <v>250</v>
      </c>
      <c r="H33" s="78">
        <v>1078.8800000000001</v>
      </c>
      <c r="I33" s="103">
        <f t="shared" si="8"/>
        <v>1078.8800000000001</v>
      </c>
      <c r="J33" s="8"/>
      <c r="K33" s="9"/>
    </row>
    <row r="34" spans="1:11" ht="15.75" customHeight="1" thickBot="1">
      <c r="A34" s="113"/>
      <c r="B34" s="113"/>
      <c r="C34" s="170"/>
      <c r="D34" s="236"/>
      <c r="E34" s="236"/>
      <c r="F34" s="123">
        <v>315</v>
      </c>
      <c r="G34" s="124">
        <v>271</v>
      </c>
      <c r="H34" s="78">
        <v>1218.8800000000001</v>
      </c>
      <c r="I34" s="103">
        <f t="shared" si="8"/>
        <v>1218.8800000000001</v>
      </c>
      <c r="J34" s="8"/>
      <c r="K34" s="9"/>
    </row>
    <row r="35" spans="1:11" ht="15.75" customHeight="1" thickBot="1">
      <c r="A35" s="113"/>
      <c r="B35" s="113"/>
      <c r="C35" s="170"/>
      <c r="D35" s="236"/>
      <c r="E35" s="236"/>
      <c r="F35" s="123">
        <v>340</v>
      </c>
      <c r="G35" s="124">
        <v>300</v>
      </c>
      <c r="H35" s="78">
        <v>1498.88</v>
      </c>
      <c r="I35" s="103">
        <f t="shared" si="8"/>
        <v>1498.88</v>
      </c>
      <c r="J35" s="8"/>
      <c r="K35" s="9"/>
    </row>
    <row r="36" spans="1:11" ht="15.75" customHeight="1" thickBot="1">
      <c r="A36" s="113"/>
      <c r="B36" s="113"/>
      <c r="C36" s="170"/>
      <c r="D36" s="236"/>
      <c r="E36" s="236"/>
      <c r="F36" s="123">
        <v>400</v>
      </c>
      <c r="G36" s="124">
        <v>343</v>
      </c>
      <c r="H36" s="78">
        <v>1858.88</v>
      </c>
      <c r="I36" s="103">
        <f t="shared" ref="I36" si="10">ROUND((H36-H36/100*$K$3),2)</f>
        <v>1858.88</v>
      </c>
      <c r="J36" s="8"/>
      <c r="K36" s="9"/>
    </row>
    <row r="37" spans="1:11" ht="15.75" customHeight="1" thickBot="1">
      <c r="A37" s="113"/>
      <c r="B37" s="113"/>
      <c r="C37" s="170"/>
      <c r="D37" s="236"/>
      <c r="E37" s="236"/>
      <c r="F37" s="123">
        <v>460</v>
      </c>
      <c r="G37" s="124">
        <v>400</v>
      </c>
      <c r="H37" s="78">
        <v>2488.88</v>
      </c>
      <c r="I37" s="103">
        <f t="shared" si="8"/>
        <v>2488.88</v>
      </c>
      <c r="J37" s="8"/>
      <c r="K37" s="9"/>
    </row>
    <row r="38" spans="1:11" ht="15.75" customHeight="1" thickBot="1">
      <c r="A38" s="113"/>
      <c r="B38" s="113"/>
      <c r="C38" s="170"/>
      <c r="D38" s="236"/>
      <c r="E38" s="236"/>
      <c r="F38" s="123">
        <v>500</v>
      </c>
      <c r="G38" s="124">
        <v>427</v>
      </c>
      <c r="H38" s="78">
        <v>2828.88</v>
      </c>
      <c r="I38" s="103">
        <f t="shared" si="8"/>
        <v>2828.88</v>
      </c>
      <c r="J38" s="8"/>
      <c r="K38" s="9"/>
    </row>
    <row r="39" spans="1:11" ht="15.75" customHeight="1" thickBot="1">
      <c r="A39" s="113"/>
      <c r="B39" s="113"/>
      <c r="C39" s="170"/>
      <c r="D39" s="236"/>
      <c r="E39" s="236"/>
      <c r="F39" s="123">
        <v>575</v>
      </c>
      <c r="G39" s="140">
        <v>500</v>
      </c>
      <c r="H39" s="78">
        <v>3858.88</v>
      </c>
      <c r="I39" s="100">
        <f t="shared" ref="I39:I45" si="11">ROUND((H39-H39/100*$K$3),2)</f>
        <v>3858.88</v>
      </c>
      <c r="J39" s="8"/>
      <c r="K39" s="9"/>
    </row>
    <row r="40" spans="1:11" ht="15.75" customHeight="1" thickBot="1">
      <c r="A40" s="113"/>
      <c r="B40" s="113"/>
      <c r="C40" s="170"/>
      <c r="D40" s="236"/>
      <c r="E40" s="236"/>
      <c r="F40" s="123" t="s">
        <v>250</v>
      </c>
      <c r="G40" s="124">
        <v>535</v>
      </c>
      <c r="H40" s="78">
        <v>5198.88</v>
      </c>
      <c r="I40" s="103">
        <f t="shared" si="11"/>
        <v>5198.88</v>
      </c>
      <c r="J40" s="8"/>
      <c r="K40" s="9"/>
    </row>
    <row r="41" spans="1:11" ht="15.75" customHeight="1" thickBot="1">
      <c r="A41" s="113"/>
      <c r="B41" s="113"/>
      <c r="C41" s="170"/>
      <c r="D41" s="236"/>
      <c r="E41" s="236"/>
      <c r="F41" s="123" t="s">
        <v>251</v>
      </c>
      <c r="G41" s="124">
        <v>600</v>
      </c>
      <c r="H41" s="78">
        <v>5678.88</v>
      </c>
      <c r="I41" s="103">
        <f t="shared" si="11"/>
        <v>5678.88</v>
      </c>
      <c r="J41" s="8"/>
      <c r="K41" s="9"/>
    </row>
    <row r="42" spans="1:11" ht="15.75" customHeight="1" thickBot="1">
      <c r="A42" s="113"/>
      <c r="B42" s="113"/>
      <c r="C42" s="170"/>
      <c r="D42" s="236"/>
      <c r="E42" s="236"/>
      <c r="F42" s="123" t="s">
        <v>205</v>
      </c>
      <c r="G42" s="124">
        <v>687</v>
      </c>
      <c r="H42" s="78">
        <v>8328.8799999999992</v>
      </c>
      <c r="I42" s="103">
        <f t="shared" si="11"/>
        <v>8328.8799999999992</v>
      </c>
      <c r="J42" s="8"/>
      <c r="K42" s="9"/>
    </row>
    <row r="43" spans="1:11" ht="15.75" customHeight="1" thickBot="1">
      <c r="A43" s="113"/>
      <c r="B43" s="113"/>
      <c r="C43" s="170"/>
      <c r="D43" s="236"/>
      <c r="E43" s="236"/>
      <c r="F43" s="123" t="s">
        <v>252</v>
      </c>
      <c r="G43" s="124">
        <v>800</v>
      </c>
      <c r="H43" s="78">
        <v>10298.879999999999</v>
      </c>
      <c r="I43" s="103">
        <f t="shared" si="11"/>
        <v>10298.879999999999</v>
      </c>
      <c r="J43" s="8"/>
      <c r="K43" s="9"/>
    </row>
    <row r="44" spans="1:11" ht="15.75" customHeight="1" thickBot="1">
      <c r="A44" s="113"/>
      <c r="B44" s="113"/>
      <c r="C44" s="170"/>
      <c r="D44" s="236"/>
      <c r="E44" s="236"/>
      <c r="F44" s="123" t="s">
        <v>253</v>
      </c>
      <c r="G44" s="141">
        <v>851</v>
      </c>
      <c r="H44" s="78">
        <v>13248.88</v>
      </c>
      <c r="I44" s="103">
        <f t="shared" si="11"/>
        <v>13248.88</v>
      </c>
      <c r="J44" s="8"/>
      <c r="K44" s="9"/>
    </row>
    <row r="45" spans="1:11" ht="15.75" customHeight="1" thickBot="1">
      <c r="A45" s="113"/>
      <c r="B45" s="113"/>
      <c r="C45" s="188"/>
      <c r="D45" s="237"/>
      <c r="E45" s="237"/>
      <c r="F45" s="123" t="s">
        <v>254</v>
      </c>
      <c r="G45" s="124">
        <v>1030</v>
      </c>
      <c r="H45" s="78">
        <v>19458.88</v>
      </c>
      <c r="I45" s="103">
        <f t="shared" si="11"/>
        <v>19458.88</v>
      </c>
      <c r="J45" s="8"/>
      <c r="K45" s="9"/>
    </row>
    <row r="46" spans="1:11" ht="15.75" customHeight="1" thickBot="1">
      <c r="C46" s="168" t="s">
        <v>156</v>
      </c>
      <c r="D46" s="286"/>
      <c r="E46" s="186"/>
      <c r="F46" s="123">
        <v>110</v>
      </c>
      <c r="G46" s="124">
        <v>94</v>
      </c>
      <c r="H46" s="143" t="s">
        <v>268</v>
      </c>
      <c r="I46" s="143" t="s">
        <v>268</v>
      </c>
    </row>
    <row r="47" spans="1:11" ht="15.75" customHeight="1" thickBot="1">
      <c r="C47" s="170"/>
      <c r="D47" s="236"/>
      <c r="E47" s="187"/>
      <c r="F47" s="123">
        <v>133</v>
      </c>
      <c r="G47" s="124">
        <v>110</v>
      </c>
      <c r="H47" s="143" t="s">
        <v>268</v>
      </c>
      <c r="I47" s="143" t="s">
        <v>268</v>
      </c>
    </row>
    <row r="48" spans="1:11" ht="15.75" customHeight="1" thickBot="1">
      <c r="C48" s="170"/>
      <c r="D48" s="236"/>
      <c r="E48" s="187"/>
      <c r="F48" s="123">
        <v>160</v>
      </c>
      <c r="G48" s="124">
        <v>136</v>
      </c>
      <c r="H48" s="143" t="s">
        <v>268</v>
      </c>
      <c r="I48" s="143" t="s">
        <v>268</v>
      </c>
    </row>
    <row r="49" spans="3:9" ht="15.75" customHeight="1" thickBot="1">
      <c r="C49" s="170"/>
      <c r="D49" s="236"/>
      <c r="E49" s="187"/>
      <c r="F49" s="123">
        <v>190</v>
      </c>
      <c r="G49" s="124">
        <v>160</v>
      </c>
      <c r="H49" s="143" t="s">
        <v>268</v>
      </c>
      <c r="I49" s="143" t="s">
        <v>268</v>
      </c>
    </row>
    <row r="50" spans="3:9" ht="15.75" customHeight="1" thickBot="1">
      <c r="C50" s="170"/>
      <c r="D50" s="236"/>
      <c r="E50" s="187"/>
      <c r="F50" s="123">
        <v>200</v>
      </c>
      <c r="G50" s="124">
        <v>171</v>
      </c>
      <c r="H50" s="143" t="s">
        <v>268</v>
      </c>
      <c r="I50" s="143" t="s">
        <v>268</v>
      </c>
    </row>
    <row r="51" spans="3:9" ht="15.75" customHeight="1" thickBot="1">
      <c r="C51" s="170"/>
      <c r="D51" s="236"/>
      <c r="E51" s="187"/>
      <c r="F51" s="123">
        <v>250</v>
      </c>
      <c r="G51" s="124">
        <v>216</v>
      </c>
      <c r="H51" s="143" t="s">
        <v>268</v>
      </c>
      <c r="I51" s="143" t="s">
        <v>268</v>
      </c>
    </row>
    <row r="52" spans="3:9" ht="15.75" customHeight="1" thickBot="1">
      <c r="C52" s="170"/>
      <c r="D52" s="236"/>
      <c r="E52" s="187"/>
      <c r="F52" s="123">
        <v>290</v>
      </c>
      <c r="G52" s="124">
        <v>250</v>
      </c>
      <c r="H52" s="143" t="s">
        <v>268</v>
      </c>
      <c r="I52" s="143" t="s">
        <v>268</v>
      </c>
    </row>
    <row r="53" spans="3:9" ht="15.75" customHeight="1" thickBot="1">
      <c r="C53" s="170"/>
      <c r="D53" s="236"/>
      <c r="E53" s="187"/>
      <c r="F53" s="123">
        <v>315</v>
      </c>
      <c r="G53" s="124">
        <v>271</v>
      </c>
      <c r="H53" s="143" t="s">
        <v>268</v>
      </c>
      <c r="I53" s="143" t="s">
        <v>268</v>
      </c>
    </row>
    <row r="54" spans="3:9" ht="15.75" customHeight="1" thickBot="1">
      <c r="C54" s="170"/>
      <c r="D54" s="236"/>
      <c r="E54" s="187"/>
      <c r="F54" s="123">
        <v>340</v>
      </c>
      <c r="G54" s="124">
        <v>300</v>
      </c>
      <c r="H54" s="143" t="s">
        <v>268</v>
      </c>
      <c r="I54" s="143" t="s">
        <v>268</v>
      </c>
    </row>
    <row r="55" spans="3:9" ht="15.75" customHeight="1" thickBot="1">
      <c r="C55" s="170"/>
      <c r="D55" s="236"/>
      <c r="E55" s="187"/>
      <c r="F55" s="123">
        <v>400</v>
      </c>
      <c r="G55" s="124">
        <v>343</v>
      </c>
      <c r="H55" s="143" t="s">
        <v>268</v>
      </c>
      <c r="I55" s="143" t="s">
        <v>268</v>
      </c>
    </row>
    <row r="56" spans="3:9" ht="15.75" customHeight="1" thickBot="1">
      <c r="C56" s="170"/>
      <c r="D56" s="236"/>
      <c r="E56" s="187"/>
      <c r="F56" s="123">
        <v>460</v>
      </c>
      <c r="G56" s="124">
        <v>400</v>
      </c>
      <c r="H56" s="143" t="s">
        <v>268</v>
      </c>
      <c r="I56" s="143" t="s">
        <v>268</v>
      </c>
    </row>
    <row r="57" spans="3:9" ht="15.75" customHeight="1" thickBot="1">
      <c r="C57" s="170"/>
      <c r="D57" s="236"/>
      <c r="E57" s="187"/>
      <c r="F57" s="123">
        <v>500</v>
      </c>
      <c r="G57" s="124">
        <v>427</v>
      </c>
      <c r="H57" s="143" t="s">
        <v>268</v>
      </c>
      <c r="I57" s="143" t="s">
        <v>268</v>
      </c>
    </row>
    <row r="58" spans="3:9" ht="15.75" customHeight="1" thickBot="1">
      <c r="C58" s="188"/>
      <c r="D58" s="237"/>
      <c r="E58" s="189"/>
      <c r="F58" s="123">
        <v>575</v>
      </c>
      <c r="G58" s="124">
        <v>500</v>
      </c>
      <c r="H58" s="143" t="s">
        <v>268</v>
      </c>
      <c r="I58" s="143" t="s">
        <v>268</v>
      </c>
    </row>
    <row r="59" spans="3:9" ht="15.75" customHeight="1" thickBot="1">
      <c r="C59" s="277" t="s">
        <v>157</v>
      </c>
      <c r="D59" s="278"/>
      <c r="E59" s="279"/>
      <c r="F59" s="123">
        <v>110</v>
      </c>
      <c r="G59" s="124">
        <v>94</v>
      </c>
      <c r="H59" s="143" t="s">
        <v>268</v>
      </c>
      <c r="I59" s="143" t="s">
        <v>268</v>
      </c>
    </row>
    <row r="60" spans="3:9" ht="15.75" customHeight="1" thickBot="1">
      <c r="C60" s="280"/>
      <c r="D60" s="281"/>
      <c r="E60" s="282"/>
      <c r="F60" s="123">
        <v>133</v>
      </c>
      <c r="G60" s="124">
        <v>110</v>
      </c>
      <c r="H60" s="143" t="s">
        <v>268</v>
      </c>
      <c r="I60" s="143" t="s">
        <v>268</v>
      </c>
    </row>
    <row r="61" spans="3:9" ht="15.75" customHeight="1" thickBot="1">
      <c r="C61" s="280"/>
      <c r="D61" s="281"/>
      <c r="E61" s="282"/>
      <c r="F61" s="123">
        <v>160</v>
      </c>
      <c r="G61" s="124">
        <v>136</v>
      </c>
      <c r="H61" s="143" t="s">
        <v>268</v>
      </c>
      <c r="I61" s="143" t="s">
        <v>268</v>
      </c>
    </row>
    <row r="62" spans="3:9" ht="15.75" customHeight="1" thickBot="1">
      <c r="C62" s="280"/>
      <c r="D62" s="281"/>
      <c r="E62" s="282"/>
      <c r="F62" s="123">
        <v>190</v>
      </c>
      <c r="G62" s="124">
        <v>160</v>
      </c>
      <c r="H62" s="143" t="s">
        <v>268</v>
      </c>
      <c r="I62" s="143" t="s">
        <v>268</v>
      </c>
    </row>
    <row r="63" spans="3:9" ht="15.75" customHeight="1" thickBot="1">
      <c r="C63" s="280"/>
      <c r="D63" s="281"/>
      <c r="E63" s="282"/>
      <c r="F63" s="123">
        <v>200</v>
      </c>
      <c r="G63" s="124">
        <v>171</v>
      </c>
      <c r="H63" s="143" t="s">
        <v>268</v>
      </c>
      <c r="I63" s="143" t="s">
        <v>268</v>
      </c>
    </row>
    <row r="64" spans="3:9" ht="15.75" customHeight="1" thickBot="1">
      <c r="C64" s="280"/>
      <c r="D64" s="281"/>
      <c r="E64" s="282"/>
      <c r="F64" s="123">
        <v>230</v>
      </c>
      <c r="G64" s="124">
        <v>200</v>
      </c>
      <c r="H64" s="143" t="s">
        <v>268</v>
      </c>
      <c r="I64" s="143" t="s">
        <v>268</v>
      </c>
    </row>
    <row r="65" spans="2:9" ht="15.75" customHeight="1" thickBot="1">
      <c r="C65" s="280"/>
      <c r="D65" s="281"/>
      <c r="E65" s="282"/>
      <c r="F65" s="123">
        <v>250</v>
      </c>
      <c r="G65" s="124">
        <v>216</v>
      </c>
      <c r="H65" s="143" t="s">
        <v>268</v>
      </c>
      <c r="I65" s="143" t="s">
        <v>268</v>
      </c>
    </row>
    <row r="66" spans="2:9" ht="15.75" customHeight="1" thickBot="1">
      <c r="C66" s="280"/>
      <c r="D66" s="281"/>
      <c r="E66" s="282"/>
      <c r="F66" s="123">
        <v>290</v>
      </c>
      <c r="G66" s="124">
        <v>250</v>
      </c>
      <c r="H66" s="143" t="s">
        <v>268</v>
      </c>
      <c r="I66" s="143" t="s">
        <v>268</v>
      </c>
    </row>
    <row r="67" spans="2:9" ht="15.75" customHeight="1" thickBot="1">
      <c r="C67" s="280"/>
      <c r="D67" s="281"/>
      <c r="E67" s="282"/>
      <c r="F67" s="123">
        <v>315</v>
      </c>
      <c r="G67" s="124">
        <v>271</v>
      </c>
      <c r="H67" s="143" t="s">
        <v>268</v>
      </c>
      <c r="I67" s="143" t="s">
        <v>268</v>
      </c>
    </row>
    <row r="68" spans="2:9" ht="15.75" customHeight="1" thickBot="1">
      <c r="C68" s="280"/>
      <c r="D68" s="281"/>
      <c r="E68" s="282"/>
      <c r="F68" s="123">
        <v>340</v>
      </c>
      <c r="G68" s="124">
        <v>300</v>
      </c>
      <c r="H68" s="143" t="s">
        <v>268</v>
      </c>
      <c r="I68" s="143" t="s">
        <v>268</v>
      </c>
    </row>
    <row r="69" spans="2:9" ht="15.75" customHeight="1" thickBot="1">
      <c r="C69" s="280"/>
      <c r="D69" s="281"/>
      <c r="E69" s="282"/>
      <c r="F69" s="123">
        <v>400</v>
      </c>
      <c r="G69" s="124">
        <v>343</v>
      </c>
      <c r="H69" s="143" t="s">
        <v>268</v>
      </c>
      <c r="I69" s="143" t="s">
        <v>268</v>
      </c>
    </row>
    <row r="70" spans="2:9" ht="15.75" customHeight="1" thickBot="1">
      <c r="C70" s="280"/>
      <c r="D70" s="281"/>
      <c r="E70" s="282"/>
      <c r="F70" s="123">
        <v>460</v>
      </c>
      <c r="G70" s="124">
        <v>400</v>
      </c>
      <c r="H70" s="143" t="s">
        <v>268</v>
      </c>
      <c r="I70" s="143" t="s">
        <v>268</v>
      </c>
    </row>
    <row r="71" spans="2:9" ht="15.75" customHeight="1" thickBot="1">
      <c r="C71" s="280"/>
      <c r="D71" s="281"/>
      <c r="E71" s="282"/>
      <c r="F71" s="123">
        <v>500</v>
      </c>
      <c r="G71" s="124">
        <v>427</v>
      </c>
      <c r="H71" s="143" t="s">
        <v>268</v>
      </c>
      <c r="I71" s="143" t="s">
        <v>268</v>
      </c>
    </row>
    <row r="72" spans="2:9" ht="15.75" customHeight="1" thickBot="1">
      <c r="B72" s="22"/>
      <c r="C72" s="283"/>
      <c r="D72" s="284"/>
      <c r="E72" s="285"/>
      <c r="F72" s="126">
        <v>575</v>
      </c>
      <c r="G72" s="127">
        <v>500</v>
      </c>
      <c r="H72" s="143" t="s">
        <v>268</v>
      </c>
      <c r="I72" s="143" t="s">
        <v>268</v>
      </c>
    </row>
    <row r="73" spans="2:9" ht="15.75" customHeight="1" thickBot="1">
      <c r="C73" s="290" t="s">
        <v>158</v>
      </c>
      <c r="D73" s="291"/>
      <c r="E73" s="292"/>
      <c r="F73" s="123">
        <v>110</v>
      </c>
      <c r="G73" s="124">
        <v>94</v>
      </c>
      <c r="H73" s="78">
        <v>318.88</v>
      </c>
      <c r="I73" s="125">
        <f t="shared" ref="I73:I75" si="12">ROUND((H73-H73/100*$K$3),2)</f>
        <v>318.88</v>
      </c>
    </row>
    <row r="74" spans="2:9" ht="15.75" customHeight="1" thickBot="1">
      <c r="C74" s="280"/>
      <c r="D74" s="281"/>
      <c r="E74" s="282"/>
      <c r="F74" s="123">
        <v>133</v>
      </c>
      <c r="G74" s="124">
        <v>110</v>
      </c>
      <c r="H74" s="78">
        <v>338.88</v>
      </c>
      <c r="I74" s="125">
        <f t="shared" ref="I74" si="13">ROUND((H74-H74/100*$K$3),2)</f>
        <v>338.88</v>
      </c>
    </row>
    <row r="75" spans="2:9" ht="15.75" customHeight="1" thickBot="1">
      <c r="C75" s="280"/>
      <c r="D75" s="281"/>
      <c r="E75" s="282"/>
      <c r="F75" s="123">
        <v>160</v>
      </c>
      <c r="G75" s="124">
        <v>136</v>
      </c>
      <c r="H75" s="78">
        <v>418.88</v>
      </c>
      <c r="I75" s="125">
        <f t="shared" si="12"/>
        <v>418.88</v>
      </c>
    </row>
    <row r="76" spans="2:9" ht="15.75" customHeight="1" thickBot="1">
      <c r="C76" s="280"/>
      <c r="D76" s="281"/>
      <c r="E76" s="282"/>
      <c r="F76" s="123">
        <v>190</v>
      </c>
      <c r="G76" s="124">
        <v>160</v>
      </c>
      <c r="H76" s="78">
        <v>578.88</v>
      </c>
      <c r="I76" s="125">
        <f t="shared" ref="I76" si="14">ROUND((H76-H76/100*$K$3),2)</f>
        <v>578.88</v>
      </c>
    </row>
    <row r="77" spans="2:9" ht="15.75" customHeight="1" thickBot="1">
      <c r="C77" s="280"/>
      <c r="D77" s="281"/>
      <c r="E77" s="282"/>
      <c r="F77" s="123">
        <v>200</v>
      </c>
      <c r="G77" s="124">
        <v>171</v>
      </c>
      <c r="H77" s="78">
        <v>698.88</v>
      </c>
      <c r="I77" s="125">
        <f t="shared" ref="I77" si="15">ROUND((H77-H77/100*$K$3),2)</f>
        <v>698.88</v>
      </c>
    </row>
    <row r="78" spans="2:9" ht="15.75" customHeight="1" thickBot="1">
      <c r="C78" s="280"/>
      <c r="D78" s="281"/>
      <c r="E78" s="282"/>
      <c r="F78" s="123">
        <v>230</v>
      </c>
      <c r="G78" s="124">
        <v>200</v>
      </c>
      <c r="H78" s="78">
        <v>808.88</v>
      </c>
      <c r="I78" s="125">
        <f t="shared" ref="I78:I79" si="16">ROUND((H78-H78/100*$K$3),2)</f>
        <v>808.88</v>
      </c>
    </row>
    <row r="79" spans="2:9" ht="15.75" customHeight="1" thickBot="1">
      <c r="C79" s="280"/>
      <c r="D79" s="281"/>
      <c r="E79" s="282"/>
      <c r="F79" s="123">
        <v>250</v>
      </c>
      <c r="G79" s="124">
        <v>216</v>
      </c>
      <c r="H79" s="78">
        <v>1058.8800000000001</v>
      </c>
      <c r="I79" s="125">
        <f t="shared" si="16"/>
        <v>1058.8800000000001</v>
      </c>
    </row>
    <row r="80" spans="2:9" ht="15.75" customHeight="1" thickBot="1">
      <c r="C80" s="280"/>
      <c r="D80" s="281"/>
      <c r="E80" s="282"/>
      <c r="F80" s="123">
        <v>290</v>
      </c>
      <c r="G80" s="124">
        <v>250</v>
      </c>
      <c r="H80" s="78">
        <v>1208.8800000000001</v>
      </c>
      <c r="I80" s="125">
        <f t="shared" ref="I80" si="17">ROUND((H80-H80/100*$K$3),2)</f>
        <v>1208.8800000000001</v>
      </c>
    </row>
    <row r="81" spans="1:9" ht="15.75" customHeight="1" thickBot="1">
      <c r="C81" s="280"/>
      <c r="D81" s="281"/>
      <c r="E81" s="282"/>
      <c r="F81" s="123">
        <v>315</v>
      </c>
      <c r="G81" s="124">
        <v>271</v>
      </c>
      <c r="H81" s="78">
        <v>1498.88</v>
      </c>
      <c r="I81" s="125">
        <f t="shared" ref="I81" si="18">ROUND((H81-H81/100*$K$3),2)</f>
        <v>1498.88</v>
      </c>
    </row>
    <row r="82" spans="1:9" ht="15.75" customHeight="1" thickBot="1">
      <c r="C82" s="280"/>
      <c r="D82" s="281"/>
      <c r="E82" s="282"/>
      <c r="F82" s="123">
        <v>340</v>
      </c>
      <c r="G82" s="124">
        <v>300</v>
      </c>
      <c r="H82" s="78">
        <v>1724.88</v>
      </c>
      <c r="I82" s="103">
        <f t="shared" ref="I82:I92" si="19">ROUND((H82-H82/100*$K$3),2)</f>
        <v>1724.88</v>
      </c>
    </row>
    <row r="83" spans="1:9" ht="15.75" customHeight="1" thickBot="1">
      <c r="C83" s="283"/>
      <c r="D83" s="284"/>
      <c r="E83" s="285"/>
      <c r="F83" s="123">
        <v>400</v>
      </c>
      <c r="G83" s="124">
        <v>343</v>
      </c>
      <c r="H83" s="78">
        <v>2498.88</v>
      </c>
      <c r="I83" s="103">
        <f t="shared" si="19"/>
        <v>2498.88</v>
      </c>
    </row>
    <row r="84" spans="1:9" ht="15.75" customHeight="1" thickBot="1">
      <c r="C84" s="283"/>
      <c r="D84" s="284"/>
      <c r="E84" s="285"/>
      <c r="F84" s="123">
        <v>460</v>
      </c>
      <c r="G84" s="124">
        <v>400</v>
      </c>
      <c r="H84" s="78">
        <v>2900.88</v>
      </c>
      <c r="I84" s="103">
        <f t="shared" si="19"/>
        <v>2900.88</v>
      </c>
    </row>
    <row r="85" spans="1:9" ht="15.75" customHeight="1" thickBot="1">
      <c r="C85" s="283"/>
      <c r="D85" s="284"/>
      <c r="E85" s="285"/>
      <c r="F85" s="123">
        <v>500</v>
      </c>
      <c r="G85" s="124">
        <v>427</v>
      </c>
      <c r="H85" s="78">
        <v>3588.88</v>
      </c>
      <c r="I85" s="103">
        <f t="shared" si="19"/>
        <v>3588.88</v>
      </c>
    </row>
    <row r="86" spans="1:9" ht="15.75" customHeight="1" thickBot="1">
      <c r="C86" s="283"/>
      <c r="D86" s="284"/>
      <c r="E86" s="285"/>
      <c r="F86" s="126">
        <v>575</v>
      </c>
      <c r="G86" s="127">
        <v>500</v>
      </c>
      <c r="H86" s="79">
        <v>4358.88</v>
      </c>
      <c r="I86" s="129">
        <f t="shared" si="19"/>
        <v>4358.88</v>
      </c>
    </row>
    <row r="87" spans="1:9" ht="15.75" customHeight="1" thickBot="1">
      <c r="C87" s="283"/>
      <c r="D87" s="284"/>
      <c r="E87" s="285"/>
      <c r="F87" s="126" t="s">
        <v>250</v>
      </c>
      <c r="G87" s="127">
        <v>535</v>
      </c>
      <c r="H87" s="79">
        <v>5428.88</v>
      </c>
      <c r="I87" s="129">
        <f t="shared" si="19"/>
        <v>5428.88</v>
      </c>
    </row>
    <row r="88" spans="1:9" ht="15.75" customHeight="1" thickBot="1">
      <c r="C88" s="283"/>
      <c r="D88" s="284"/>
      <c r="E88" s="285"/>
      <c r="F88" s="126" t="s">
        <v>255</v>
      </c>
      <c r="G88" s="127">
        <v>600</v>
      </c>
      <c r="H88" s="79">
        <v>5888.88</v>
      </c>
      <c r="I88" s="129">
        <f t="shared" si="19"/>
        <v>5888.88</v>
      </c>
    </row>
    <row r="89" spans="1:9" ht="15.75" customHeight="1" thickBot="1">
      <c r="C89" s="283"/>
      <c r="D89" s="284"/>
      <c r="E89" s="285"/>
      <c r="F89" s="123" t="s">
        <v>206</v>
      </c>
      <c r="G89" s="124">
        <v>687</v>
      </c>
      <c r="H89" s="78">
        <v>8588.8799999999992</v>
      </c>
      <c r="I89" s="103">
        <f t="shared" si="19"/>
        <v>8588.8799999999992</v>
      </c>
    </row>
    <row r="90" spans="1:9" ht="15.75" customHeight="1" thickBot="1">
      <c r="C90" s="283"/>
      <c r="D90" s="284"/>
      <c r="E90" s="285"/>
      <c r="F90" s="123" t="s">
        <v>256</v>
      </c>
      <c r="G90" s="124">
        <v>800</v>
      </c>
      <c r="H90" s="78">
        <v>10688.88</v>
      </c>
      <c r="I90" s="103">
        <f t="shared" si="19"/>
        <v>10688.88</v>
      </c>
    </row>
    <row r="91" spans="1:9" ht="15.75" customHeight="1" thickBot="1">
      <c r="C91" s="283"/>
      <c r="D91" s="284"/>
      <c r="E91" s="285"/>
      <c r="F91" s="123" t="s">
        <v>253</v>
      </c>
      <c r="G91" s="124">
        <v>851</v>
      </c>
      <c r="H91" s="78">
        <v>13688.88</v>
      </c>
      <c r="I91" s="103">
        <f t="shared" si="19"/>
        <v>13688.88</v>
      </c>
    </row>
    <row r="92" spans="1:9" ht="15.75" customHeight="1" thickBot="1">
      <c r="C92" s="293"/>
      <c r="D92" s="294"/>
      <c r="E92" s="295"/>
      <c r="F92" s="123" t="s">
        <v>254</v>
      </c>
      <c r="G92" s="124">
        <v>1030</v>
      </c>
      <c r="H92" s="78">
        <v>20088.88</v>
      </c>
      <c r="I92" s="103">
        <f t="shared" si="19"/>
        <v>20088.88</v>
      </c>
    </row>
    <row r="93" spans="1:9" ht="14.25" customHeight="1">
      <c r="C93" s="315" t="s">
        <v>274</v>
      </c>
      <c r="D93" s="316"/>
      <c r="E93" s="316"/>
      <c r="F93" s="316"/>
      <c r="G93" s="316"/>
      <c r="H93" s="316"/>
      <c r="I93" s="317"/>
    </row>
    <row r="94" spans="1:9" ht="54.75" customHeight="1" thickBot="1">
      <c r="C94" s="318" t="s">
        <v>282</v>
      </c>
      <c r="D94" s="319"/>
      <c r="E94" s="319"/>
      <c r="F94" s="319"/>
      <c r="G94" s="319"/>
      <c r="H94" s="319"/>
      <c r="I94" s="320"/>
    </row>
    <row r="95" spans="1:9" ht="14.25" customHeight="1" thickBot="1">
      <c r="A95" s="130"/>
      <c r="B95" s="131"/>
      <c r="C95" s="315" t="s">
        <v>273</v>
      </c>
      <c r="D95" s="316"/>
      <c r="E95" s="316"/>
      <c r="F95" s="316"/>
      <c r="G95" s="316"/>
      <c r="H95" s="316"/>
      <c r="I95" s="317"/>
    </row>
    <row r="96" spans="1:9" ht="15.75" customHeight="1" thickBot="1">
      <c r="A96" s="150" t="s">
        <v>33</v>
      </c>
      <c r="B96" s="151"/>
      <c r="C96" s="270"/>
      <c r="D96" s="270"/>
      <c r="E96" s="270"/>
      <c r="F96" s="270"/>
      <c r="G96" s="270"/>
      <c r="H96" s="270"/>
      <c r="I96" s="271"/>
    </row>
    <row r="97" spans="1:9" ht="15" customHeight="1">
      <c r="A97" s="267" t="s">
        <v>3</v>
      </c>
      <c r="B97" s="4"/>
      <c r="C97" s="273" t="s">
        <v>3</v>
      </c>
      <c r="D97" s="251" t="s">
        <v>4</v>
      </c>
      <c r="E97" s="253"/>
      <c r="F97" s="272" t="s">
        <v>5</v>
      </c>
      <c r="G97" s="272" t="s">
        <v>6</v>
      </c>
      <c r="H97" s="272" t="s">
        <v>131</v>
      </c>
      <c r="I97" s="272" t="s">
        <v>132</v>
      </c>
    </row>
    <row r="98" spans="1:9">
      <c r="A98" s="268"/>
      <c r="B98" s="4"/>
      <c r="C98" s="274"/>
      <c r="D98" s="225"/>
      <c r="E98" s="227"/>
      <c r="F98" s="208"/>
      <c r="G98" s="208"/>
      <c r="H98" s="208"/>
      <c r="I98" s="208"/>
    </row>
    <row r="99" spans="1:9" ht="15.75" thickBot="1">
      <c r="A99" s="269"/>
      <c r="B99" s="4"/>
      <c r="C99" s="275"/>
      <c r="D99" s="254"/>
      <c r="E99" s="256"/>
      <c r="F99" s="238"/>
      <c r="G99" s="238"/>
      <c r="H99" s="238"/>
      <c r="I99" s="238"/>
    </row>
    <row r="100" spans="1:9" ht="15.75" customHeight="1" thickBot="1">
      <c r="A100" s="276"/>
      <c r="B100" s="4"/>
      <c r="C100" s="321"/>
      <c r="D100" s="158" t="s">
        <v>248</v>
      </c>
      <c r="E100" s="159"/>
      <c r="F100" s="154" t="s">
        <v>214</v>
      </c>
      <c r="G100" s="155"/>
      <c r="H100" s="93">
        <v>24.48</v>
      </c>
      <c r="I100" s="87">
        <f>ROUND((H100-H100/100*$K$4),2)</f>
        <v>24.48</v>
      </c>
    </row>
    <row r="101" spans="1:9" ht="15.75" thickBot="1">
      <c r="A101" s="156"/>
      <c r="B101" s="4"/>
      <c r="C101" s="322"/>
      <c r="D101" s="160"/>
      <c r="E101" s="161"/>
      <c r="F101" s="154" t="s">
        <v>140</v>
      </c>
      <c r="G101" s="155"/>
      <c r="H101" s="93">
        <v>51.08</v>
      </c>
      <c r="I101" s="87">
        <f t="shared" ref="I101:I128" si="20">ROUND((H101-H101/100*$K$4),2)</f>
        <v>51.08</v>
      </c>
    </row>
    <row r="102" spans="1:9" ht="15.75" thickBot="1">
      <c r="A102" s="156"/>
      <c r="B102" s="4"/>
      <c r="C102" s="322"/>
      <c r="D102" s="160"/>
      <c r="E102" s="161"/>
      <c r="F102" s="148" t="s">
        <v>215</v>
      </c>
      <c r="G102" s="153"/>
      <c r="H102" s="84">
        <v>32.28</v>
      </c>
      <c r="I102" s="87">
        <f t="shared" si="20"/>
        <v>32.28</v>
      </c>
    </row>
    <row r="103" spans="1:9" ht="15.75" thickBot="1">
      <c r="A103" s="156"/>
      <c r="B103" s="4"/>
      <c r="C103" s="322"/>
      <c r="D103" s="160"/>
      <c r="E103" s="161"/>
      <c r="F103" s="148" t="s">
        <v>11</v>
      </c>
      <c r="G103" s="149"/>
      <c r="H103" s="84">
        <v>52.98</v>
      </c>
      <c r="I103" s="87">
        <f t="shared" si="20"/>
        <v>52.98</v>
      </c>
    </row>
    <row r="104" spans="1:9" ht="15.75" thickBot="1">
      <c r="A104" s="156"/>
      <c r="B104" s="4"/>
      <c r="C104" s="322"/>
      <c r="D104" s="160"/>
      <c r="E104" s="161"/>
      <c r="F104" s="148" t="s">
        <v>208</v>
      </c>
      <c r="G104" s="149"/>
      <c r="H104" s="84">
        <v>62.98</v>
      </c>
      <c r="I104" s="87">
        <f t="shared" si="20"/>
        <v>62.98</v>
      </c>
    </row>
    <row r="105" spans="1:9" ht="15.75" thickBot="1">
      <c r="A105" s="156"/>
      <c r="B105" s="4"/>
      <c r="C105" s="322"/>
      <c r="D105" s="160"/>
      <c r="E105" s="161"/>
      <c r="F105" s="148" t="s">
        <v>216</v>
      </c>
      <c r="G105" s="153"/>
      <c r="H105" s="94">
        <v>71.08</v>
      </c>
      <c r="I105" s="87">
        <f t="shared" si="20"/>
        <v>71.08</v>
      </c>
    </row>
    <row r="106" spans="1:9" ht="15.75" thickBot="1">
      <c r="A106" s="156"/>
      <c r="B106" s="4"/>
      <c r="C106" s="322"/>
      <c r="D106" s="160"/>
      <c r="E106" s="161"/>
      <c r="F106" s="148" t="s">
        <v>13</v>
      </c>
      <c r="G106" s="149"/>
      <c r="H106" s="84">
        <v>65.98</v>
      </c>
      <c r="I106" s="87">
        <f t="shared" si="20"/>
        <v>65.98</v>
      </c>
    </row>
    <row r="107" spans="1:9" ht="15.75" thickBot="1">
      <c r="A107" s="156"/>
      <c r="B107" s="4"/>
      <c r="C107" s="322"/>
      <c r="D107" s="160"/>
      <c r="E107" s="161"/>
      <c r="F107" s="148" t="s">
        <v>217</v>
      </c>
      <c r="G107" s="149"/>
      <c r="H107" s="84">
        <v>122.48</v>
      </c>
      <c r="I107" s="87">
        <f t="shared" si="20"/>
        <v>122.48</v>
      </c>
    </row>
    <row r="108" spans="1:9" ht="15.75" thickBot="1">
      <c r="A108" s="156"/>
      <c r="B108" s="4"/>
      <c r="C108" s="322"/>
      <c r="D108" s="160"/>
      <c r="E108" s="161"/>
      <c r="F108" s="148" t="s">
        <v>245</v>
      </c>
      <c r="G108" s="153"/>
      <c r="H108" s="84">
        <v>147.58000000000001</v>
      </c>
      <c r="I108" s="87">
        <f t="shared" si="20"/>
        <v>147.58000000000001</v>
      </c>
    </row>
    <row r="109" spans="1:9" ht="15.75" thickBot="1">
      <c r="A109" s="156"/>
      <c r="B109" s="4"/>
      <c r="C109" s="322"/>
      <c r="D109" s="160"/>
      <c r="E109" s="161"/>
      <c r="F109" s="148" t="s">
        <v>139</v>
      </c>
      <c r="G109" s="153"/>
      <c r="H109" s="84">
        <v>232.58</v>
      </c>
      <c r="I109" s="87">
        <f t="shared" si="20"/>
        <v>232.58</v>
      </c>
    </row>
    <row r="110" spans="1:9" ht="15.75" thickBot="1">
      <c r="A110" s="156"/>
      <c r="B110" s="4"/>
      <c r="C110" s="322"/>
      <c r="D110" s="160"/>
      <c r="E110" s="161"/>
      <c r="F110" s="148" t="s">
        <v>15</v>
      </c>
      <c r="G110" s="149"/>
      <c r="H110" s="84">
        <v>153.97999999999999</v>
      </c>
      <c r="I110" s="87">
        <f t="shared" si="20"/>
        <v>153.97999999999999</v>
      </c>
    </row>
    <row r="111" spans="1:9" ht="15.75" thickBot="1">
      <c r="A111" s="156"/>
      <c r="B111" s="4"/>
      <c r="C111" s="322"/>
      <c r="D111" s="160"/>
      <c r="E111" s="161"/>
      <c r="F111" s="148" t="s">
        <v>209</v>
      </c>
      <c r="G111" s="149"/>
      <c r="H111" s="84">
        <v>200.88</v>
      </c>
      <c r="I111" s="87">
        <f t="shared" si="20"/>
        <v>200.88</v>
      </c>
    </row>
    <row r="112" spans="1:9" ht="15.75" thickBot="1">
      <c r="A112" s="156"/>
      <c r="B112" s="4"/>
      <c r="C112" s="322"/>
      <c r="D112" s="160"/>
      <c r="E112" s="161"/>
      <c r="F112" s="148" t="s">
        <v>244</v>
      </c>
      <c r="G112" s="153"/>
      <c r="H112" s="94">
        <v>233.08</v>
      </c>
      <c r="I112" s="87">
        <f t="shared" si="20"/>
        <v>233.08</v>
      </c>
    </row>
    <row r="113" spans="1:9" ht="15.75" thickBot="1">
      <c r="A113" s="156"/>
      <c r="B113" s="4"/>
      <c r="C113" s="322"/>
      <c r="D113" s="160"/>
      <c r="E113" s="161"/>
      <c r="F113" s="148" t="s">
        <v>219</v>
      </c>
      <c r="G113" s="149"/>
      <c r="H113" s="84">
        <v>283.58</v>
      </c>
      <c r="I113" s="87">
        <f t="shared" si="20"/>
        <v>283.58</v>
      </c>
    </row>
    <row r="114" spans="1:9" ht="15.75" thickBot="1">
      <c r="A114" s="156"/>
      <c r="B114" s="4"/>
      <c r="C114" s="322"/>
      <c r="D114" s="160"/>
      <c r="E114" s="161"/>
      <c r="F114" s="148" t="s">
        <v>269</v>
      </c>
      <c r="G114" s="149"/>
      <c r="H114" s="84">
        <v>458.88</v>
      </c>
      <c r="I114" s="87">
        <f t="shared" si="20"/>
        <v>458.88</v>
      </c>
    </row>
    <row r="115" spans="1:9" ht="15.75" thickBot="1">
      <c r="A115" s="156"/>
      <c r="B115" s="4"/>
      <c r="C115" s="322"/>
      <c r="D115" s="160"/>
      <c r="E115" s="161"/>
      <c r="F115" s="148" t="s">
        <v>218</v>
      </c>
      <c r="G115" s="153"/>
      <c r="H115" s="84">
        <v>357.38</v>
      </c>
      <c r="I115" s="87">
        <f t="shared" si="20"/>
        <v>357.38</v>
      </c>
    </row>
    <row r="116" spans="1:9" ht="15.75" thickBot="1">
      <c r="A116" s="156"/>
      <c r="B116" s="4"/>
      <c r="C116" s="322"/>
      <c r="D116" s="160"/>
      <c r="E116" s="161"/>
      <c r="F116" s="148" t="s">
        <v>137</v>
      </c>
      <c r="G116" s="153"/>
      <c r="H116" s="84">
        <v>398.68</v>
      </c>
      <c r="I116" s="87">
        <f t="shared" si="20"/>
        <v>398.68</v>
      </c>
    </row>
    <row r="117" spans="1:9" ht="15.75" thickBot="1">
      <c r="A117" s="156"/>
      <c r="B117" s="4"/>
      <c r="C117" s="322"/>
      <c r="D117" s="160"/>
      <c r="E117" s="161"/>
      <c r="F117" s="148" t="s">
        <v>277</v>
      </c>
      <c r="G117" s="149"/>
      <c r="H117" s="84">
        <v>594.48</v>
      </c>
      <c r="I117" s="87">
        <f t="shared" si="20"/>
        <v>594.48</v>
      </c>
    </row>
    <row r="118" spans="1:9" ht="15.75" thickBot="1">
      <c r="A118" s="156"/>
      <c r="B118" s="4"/>
      <c r="C118" s="322"/>
      <c r="D118" s="160"/>
      <c r="E118" s="161"/>
      <c r="F118" s="148" t="s">
        <v>230</v>
      </c>
      <c r="G118" s="153"/>
      <c r="H118" s="94">
        <v>622.98</v>
      </c>
      <c r="I118" s="87">
        <f t="shared" si="20"/>
        <v>622.98</v>
      </c>
    </row>
    <row r="119" spans="1:9" ht="15.75" thickBot="1">
      <c r="A119" s="156"/>
      <c r="B119" s="4"/>
      <c r="C119" s="322"/>
      <c r="D119" s="160"/>
      <c r="E119" s="161"/>
      <c r="F119" s="148" t="s">
        <v>28</v>
      </c>
      <c r="G119" s="149"/>
      <c r="H119" s="84">
        <v>1112.58</v>
      </c>
      <c r="I119" s="87">
        <f t="shared" si="20"/>
        <v>1112.58</v>
      </c>
    </row>
    <row r="120" spans="1:9" ht="15.75" thickBot="1">
      <c r="A120" s="157"/>
      <c r="B120" s="132"/>
      <c r="C120" s="322"/>
      <c r="D120" s="160"/>
      <c r="E120" s="161"/>
      <c r="F120" s="148" t="s">
        <v>231</v>
      </c>
      <c r="G120" s="149"/>
      <c r="H120" s="84">
        <v>1530.08</v>
      </c>
      <c r="I120" s="87">
        <f t="shared" si="20"/>
        <v>1530.08</v>
      </c>
    </row>
    <row r="121" spans="1:9" ht="15.75" thickBot="1">
      <c r="C121" s="322"/>
      <c r="D121" s="160"/>
      <c r="E121" s="161"/>
      <c r="F121" s="148" t="s">
        <v>246</v>
      </c>
      <c r="G121" s="149"/>
      <c r="H121" s="84">
        <v>1773.28</v>
      </c>
      <c r="I121" s="87">
        <f t="shared" si="20"/>
        <v>1773.28</v>
      </c>
    </row>
    <row r="122" spans="1:9" ht="15.75" thickBot="1">
      <c r="C122" s="322"/>
      <c r="D122" s="160"/>
      <c r="E122" s="161"/>
      <c r="F122" s="148" t="s">
        <v>232</v>
      </c>
      <c r="G122" s="149"/>
      <c r="H122" s="84">
        <v>1205.58</v>
      </c>
      <c r="I122" s="87">
        <f t="shared" si="20"/>
        <v>1205.58</v>
      </c>
    </row>
    <row r="123" spans="1:9" ht="15.75" thickBot="1">
      <c r="C123" s="322"/>
      <c r="D123" s="160"/>
      <c r="E123" s="161"/>
      <c r="F123" s="148" t="s">
        <v>275</v>
      </c>
      <c r="G123" s="149"/>
      <c r="H123" s="84">
        <v>1836.08</v>
      </c>
      <c r="I123" s="87">
        <f t="shared" si="20"/>
        <v>1836.08</v>
      </c>
    </row>
    <row r="124" spans="1:9" ht="15.75" thickBot="1">
      <c r="C124" s="322"/>
      <c r="D124" s="160"/>
      <c r="E124" s="161"/>
      <c r="F124" s="148" t="s">
        <v>220</v>
      </c>
      <c r="G124" s="149"/>
      <c r="H124" s="84">
        <v>2009.08</v>
      </c>
      <c r="I124" s="87">
        <f t="shared" si="20"/>
        <v>2009.08</v>
      </c>
    </row>
    <row r="125" spans="1:9" ht="15.75" thickBot="1">
      <c r="C125" s="322"/>
      <c r="D125" s="160"/>
      <c r="E125" s="161"/>
      <c r="F125" s="148" t="s">
        <v>125</v>
      </c>
      <c r="G125" s="149"/>
      <c r="H125" s="84">
        <v>2770.18</v>
      </c>
      <c r="I125" s="87">
        <f t="shared" si="20"/>
        <v>2770.18</v>
      </c>
    </row>
    <row r="126" spans="1:9" ht="15.75" thickBot="1">
      <c r="C126" s="322"/>
      <c r="D126" s="160"/>
      <c r="E126" s="161"/>
      <c r="F126" s="148" t="s">
        <v>221</v>
      </c>
      <c r="G126" s="149"/>
      <c r="H126" s="84">
        <v>3509.08</v>
      </c>
      <c r="I126" s="87">
        <f t="shared" si="20"/>
        <v>3509.08</v>
      </c>
    </row>
    <row r="127" spans="1:9" ht="15.75" thickBot="1">
      <c r="C127" s="322"/>
      <c r="D127" s="160"/>
      <c r="E127" s="161"/>
      <c r="F127" s="180" t="s">
        <v>276</v>
      </c>
      <c r="G127" s="181"/>
      <c r="H127" s="65">
        <v>5461.98</v>
      </c>
      <c r="I127" s="87">
        <f t="shared" si="20"/>
        <v>5461.98</v>
      </c>
    </row>
    <row r="128" spans="1:9" ht="15.75" thickBot="1">
      <c r="C128" s="322"/>
      <c r="D128" s="160"/>
      <c r="E128" s="161"/>
      <c r="F128" s="180" t="s">
        <v>210</v>
      </c>
      <c r="G128" s="181"/>
      <c r="H128" s="65">
        <v>9233.98</v>
      </c>
      <c r="I128" s="87">
        <f t="shared" si="20"/>
        <v>9233.98</v>
      </c>
    </row>
    <row r="129" spans="3:9" ht="15.75" thickBot="1">
      <c r="C129" s="312" t="s">
        <v>247</v>
      </c>
      <c r="D129" s="313"/>
      <c r="E129" s="313"/>
      <c r="F129" s="313"/>
      <c r="G129" s="313"/>
      <c r="H129" s="313"/>
      <c r="I129" s="314"/>
    </row>
  </sheetData>
  <mergeCells count="64">
    <mergeCell ref="C93:I93"/>
    <mergeCell ref="C94:I94"/>
    <mergeCell ref="C95:I95"/>
    <mergeCell ref="C100:C128"/>
    <mergeCell ref="D100:E128"/>
    <mergeCell ref="F115:G115"/>
    <mergeCell ref="D97:E99"/>
    <mergeCell ref="F116:G116"/>
    <mergeCell ref="F117:G117"/>
    <mergeCell ref="C129:I129"/>
    <mergeCell ref="F124:G124"/>
    <mergeCell ref="F125:G125"/>
    <mergeCell ref="F126:G126"/>
    <mergeCell ref="F127:G127"/>
    <mergeCell ref="F128:G128"/>
    <mergeCell ref="A1:B6"/>
    <mergeCell ref="D1:I4"/>
    <mergeCell ref="D5:I6"/>
    <mergeCell ref="A7:B9"/>
    <mergeCell ref="F7:F9"/>
    <mergeCell ref="G7:G9"/>
    <mergeCell ref="H7:H9"/>
    <mergeCell ref="I7:I9"/>
    <mergeCell ref="C7:E9"/>
    <mergeCell ref="C1:C6"/>
    <mergeCell ref="A28:B28"/>
    <mergeCell ref="A10:I10"/>
    <mergeCell ref="A11:B11"/>
    <mergeCell ref="A27:B27"/>
    <mergeCell ref="C12:E27"/>
    <mergeCell ref="C59:E72"/>
    <mergeCell ref="C28:E45"/>
    <mergeCell ref="C46:E58"/>
    <mergeCell ref="C11:I11"/>
    <mergeCell ref="C73:E92"/>
    <mergeCell ref="A100:A120"/>
    <mergeCell ref="F100:G100"/>
    <mergeCell ref="F101:G101"/>
    <mergeCell ref="F102:G102"/>
    <mergeCell ref="F103:G103"/>
    <mergeCell ref="F104:G104"/>
    <mergeCell ref="F105:G105"/>
    <mergeCell ref="F106:G106"/>
    <mergeCell ref="F107:G107"/>
    <mergeCell ref="F108:G108"/>
    <mergeCell ref="F109:G109"/>
    <mergeCell ref="F110:G110"/>
    <mergeCell ref="F111:G111"/>
    <mergeCell ref="A97:A99"/>
    <mergeCell ref="A96:I96"/>
    <mergeCell ref="F121:G121"/>
    <mergeCell ref="F122:G122"/>
    <mergeCell ref="F123:G123"/>
    <mergeCell ref="F120:G120"/>
    <mergeCell ref="F119:G119"/>
    <mergeCell ref="F118:G118"/>
    <mergeCell ref="F112:G112"/>
    <mergeCell ref="I97:I99"/>
    <mergeCell ref="C97:C99"/>
    <mergeCell ref="F113:G113"/>
    <mergeCell ref="F114:G114"/>
    <mergeCell ref="H97:H99"/>
    <mergeCell ref="G97:G99"/>
    <mergeCell ref="F97:F99"/>
  </mergeCells>
  <hyperlinks>
    <hyperlink ref="L7" location="Содержание!A1" display="Содержание"/>
  </hyperlinks>
  <pageMargins left="0.7" right="0.7" top="0.75" bottom="0.75" header="0.3" footer="0.3"/>
  <pageSetup paperSize="9" scale="6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8" tint="-0.249977111117893"/>
    <pageSetUpPr fitToPage="1"/>
  </sheetPr>
  <dimension ref="A1:L66"/>
  <sheetViews>
    <sheetView zoomScaleNormal="100" workbookViewId="0">
      <selection activeCell="A11" sqref="A11:I11"/>
    </sheetView>
  </sheetViews>
  <sheetFormatPr defaultRowHeight="15"/>
  <cols>
    <col min="1" max="1" width="13.7109375" customWidth="1"/>
    <col min="2" max="2" width="13.85546875" customWidth="1"/>
    <col min="3" max="3" width="6.85546875" customWidth="1"/>
    <col min="4" max="4" width="8.5703125" customWidth="1"/>
    <col min="5" max="5" width="13.140625" customWidth="1"/>
    <col min="6" max="6" width="16.28515625" customWidth="1"/>
    <col min="7" max="7" width="15.28515625" customWidth="1"/>
    <col min="8" max="8" width="18" customWidth="1"/>
    <col min="9" max="9" width="16" customWidth="1"/>
    <col min="10" max="10" width="25.140625" hidden="1" customWidth="1"/>
    <col min="11" max="11" width="4.5703125" hidden="1" customWidth="1"/>
  </cols>
  <sheetData>
    <row r="1" spans="1:12" ht="20.25" customHeight="1" thickBot="1">
      <c r="A1" s="356"/>
      <c r="B1" s="357"/>
      <c r="C1" s="196" t="s">
        <v>161</v>
      </c>
      <c r="D1" s="363"/>
      <c r="E1" s="363"/>
      <c r="F1" s="363"/>
      <c r="G1" s="363"/>
      <c r="H1" s="363"/>
      <c r="I1" s="364"/>
    </row>
    <row r="2" spans="1:12" ht="16.5" thickTop="1" thickBot="1">
      <c r="A2" s="358"/>
      <c r="B2" s="359"/>
      <c r="C2" s="365"/>
      <c r="D2" s="365"/>
      <c r="E2" s="365"/>
      <c r="F2" s="365"/>
      <c r="G2" s="365"/>
      <c r="H2" s="365"/>
      <c r="I2" s="366"/>
      <c r="J2" s="45" t="s">
        <v>146</v>
      </c>
      <c r="K2" s="1"/>
    </row>
    <row r="3" spans="1:12" ht="16.5" thickTop="1" thickBot="1">
      <c r="A3" s="360"/>
      <c r="B3" s="359"/>
      <c r="C3" s="365"/>
      <c r="D3" s="365"/>
      <c r="E3" s="365"/>
      <c r="F3" s="365"/>
      <c r="G3" s="365"/>
      <c r="H3" s="365"/>
      <c r="I3" s="366"/>
      <c r="J3" s="46" t="s">
        <v>0</v>
      </c>
      <c r="K3" s="2"/>
    </row>
    <row r="4" spans="1:12" ht="15.75" thickBot="1">
      <c r="A4" s="360"/>
      <c r="B4" s="359"/>
      <c r="C4" s="365"/>
      <c r="D4" s="365"/>
      <c r="E4" s="365"/>
      <c r="F4" s="365"/>
      <c r="G4" s="365"/>
      <c r="H4" s="365"/>
      <c r="I4" s="366"/>
      <c r="J4" s="47" t="s">
        <v>1</v>
      </c>
      <c r="K4" s="3"/>
    </row>
    <row r="5" spans="1:12" ht="23.25" customHeight="1">
      <c r="A5" s="360"/>
      <c r="B5" s="359"/>
      <c r="C5" s="367" t="s">
        <v>165</v>
      </c>
      <c r="D5" s="367"/>
      <c r="E5" s="367"/>
      <c r="F5" s="367"/>
      <c r="G5" s="367"/>
      <c r="H5" s="367"/>
      <c r="I5" s="368"/>
      <c r="J5" s="23"/>
      <c r="K5" s="24"/>
    </row>
    <row r="6" spans="1:12" ht="42.75" customHeight="1">
      <c r="A6" s="361"/>
      <c r="B6" s="362"/>
      <c r="C6" s="369"/>
      <c r="D6" s="369"/>
      <c r="E6" s="369"/>
      <c r="F6" s="369"/>
      <c r="G6" s="369"/>
      <c r="H6" s="369"/>
      <c r="I6" s="370"/>
      <c r="L6" s="117" t="s">
        <v>2</v>
      </c>
    </row>
    <row r="7" spans="1:12" ht="15" customHeight="1">
      <c r="A7" s="225" t="s">
        <v>4</v>
      </c>
      <c r="B7" s="226"/>
      <c r="C7" s="226"/>
      <c r="D7" s="226"/>
      <c r="E7" s="227"/>
      <c r="F7" s="205" t="s">
        <v>5</v>
      </c>
      <c r="G7" s="208" t="s">
        <v>6</v>
      </c>
      <c r="H7" s="208" t="s">
        <v>128</v>
      </c>
      <c r="I7" s="205" t="s">
        <v>129</v>
      </c>
      <c r="K7" s="66"/>
    </row>
    <row r="8" spans="1:12">
      <c r="A8" s="225"/>
      <c r="B8" s="226"/>
      <c r="C8" s="226"/>
      <c r="D8" s="226"/>
      <c r="E8" s="227"/>
      <c r="F8" s="206"/>
      <c r="G8" s="208"/>
      <c r="H8" s="208"/>
      <c r="I8" s="206"/>
      <c r="K8" s="67"/>
    </row>
    <row r="9" spans="1:12">
      <c r="A9" s="225"/>
      <c r="B9" s="226"/>
      <c r="C9" s="226"/>
      <c r="D9" s="226"/>
      <c r="E9" s="227"/>
      <c r="F9" s="207"/>
      <c r="G9" s="208"/>
      <c r="H9" s="208"/>
      <c r="I9" s="207"/>
      <c r="K9" s="68"/>
    </row>
    <row r="10" spans="1:12" ht="15.75" thickBot="1">
      <c r="A10" s="345" t="s">
        <v>34</v>
      </c>
      <c r="B10" s="345"/>
      <c r="C10" s="345"/>
      <c r="D10" s="345"/>
      <c r="E10" s="345"/>
      <c r="F10" s="345"/>
      <c r="G10" s="345"/>
      <c r="H10" s="345"/>
      <c r="I10" s="345"/>
      <c r="K10" s="68"/>
    </row>
    <row r="11" spans="1:12" s="8" customFormat="1" ht="156" customHeight="1" thickBot="1">
      <c r="A11" s="212"/>
      <c r="B11" s="213"/>
      <c r="C11" s="213"/>
      <c r="D11" s="213"/>
      <c r="E11" s="213"/>
      <c r="F11" s="213"/>
      <c r="G11" s="213"/>
      <c r="H11" s="213"/>
      <c r="I11" s="214"/>
      <c r="K11" s="116"/>
    </row>
    <row r="12" spans="1:12" ht="15.75" customHeight="1" thickBot="1">
      <c r="A12" s="350" t="s">
        <v>160</v>
      </c>
      <c r="B12" s="351"/>
      <c r="C12" s="351"/>
      <c r="D12" s="352"/>
      <c r="E12" s="25" t="s">
        <v>35</v>
      </c>
      <c r="F12" s="26">
        <v>1110</v>
      </c>
      <c r="G12" s="27">
        <v>1000</v>
      </c>
      <c r="H12" s="77">
        <v>14055.98</v>
      </c>
      <c r="I12" s="95">
        <f t="shared" ref="I12:I31" si="0">ROUND((H12-H12/100*$K$3),2)</f>
        <v>14055.98</v>
      </c>
      <c r="J12" s="122"/>
    </row>
    <row r="13" spans="1:12" ht="15.75" thickBot="1">
      <c r="A13" s="353"/>
      <c r="B13" s="354"/>
      <c r="C13" s="354"/>
      <c r="D13" s="355"/>
      <c r="E13" s="28" t="s">
        <v>35</v>
      </c>
      <c r="F13" s="29">
        <v>1325</v>
      </c>
      <c r="G13" s="12">
        <v>1200</v>
      </c>
      <c r="H13" s="78">
        <v>18700.98</v>
      </c>
      <c r="I13" s="96">
        <f t="shared" si="0"/>
        <v>18700.98</v>
      </c>
    </row>
    <row r="14" spans="1:12" ht="3.75" customHeight="1" thickBot="1">
      <c r="A14" s="353"/>
      <c r="B14" s="354"/>
      <c r="C14" s="354"/>
      <c r="D14" s="355"/>
      <c r="E14" s="346"/>
      <c r="F14" s="347"/>
      <c r="G14" s="347"/>
      <c r="H14" s="347"/>
      <c r="I14" s="348"/>
    </row>
    <row r="15" spans="1:12" ht="15.75" thickBot="1">
      <c r="A15" s="353"/>
      <c r="B15" s="354"/>
      <c r="C15" s="354"/>
      <c r="D15" s="355"/>
      <c r="E15" s="28" t="s">
        <v>36</v>
      </c>
      <c r="F15" s="29">
        <v>1525</v>
      </c>
      <c r="G15" s="12">
        <v>1400</v>
      </c>
      <c r="H15" s="78">
        <v>19312.18</v>
      </c>
      <c r="I15" s="96">
        <f t="shared" si="0"/>
        <v>19312.18</v>
      </c>
    </row>
    <row r="16" spans="1:12" ht="15.75" thickBot="1">
      <c r="A16" s="353"/>
      <c r="B16" s="354"/>
      <c r="C16" s="354"/>
      <c r="D16" s="355"/>
      <c r="E16" s="30" t="s">
        <v>36</v>
      </c>
      <c r="F16" s="29">
        <v>1640</v>
      </c>
      <c r="G16" s="12">
        <v>1500</v>
      </c>
      <c r="H16" s="78">
        <v>20901.28</v>
      </c>
      <c r="I16" s="96">
        <f t="shared" si="0"/>
        <v>20901.28</v>
      </c>
      <c r="L16" s="76"/>
    </row>
    <row r="17" spans="1:12" ht="15.75" thickBot="1">
      <c r="A17" s="353"/>
      <c r="B17" s="354"/>
      <c r="C17" s="354"/>
      <c r="D17" s="355"/>
      <c r="E17" s="28" t="s">
        <v>36</v>
      </c>
      <c r="F17" s="29">
        <v>1740</v>
      </c>
      <c r="G17" s="12">
        <v>1600</v>
      </c>
      <c r="H17" s="78">
        <v>24690.68</v>
      </c>
      <c r="I17" s="96">
        <f t="shared" si="0"/>
        <v>24690.68</v>
      </c>
    </row>
    <row r="18" spans="1:12" ht="15.75" thickBot="1">
      <c r="A18" s="353"/>
      <c r="B18" s="354"/>
      <c r="C18" s="354"/>
      <c r="D18" s="355"/>
      <c r="E18" s="28" t="s">
        <v>36</v>
      </c>
      <c r="F18" s="29">
        <v>1960</v>
      </c>
      <c r="G18" s="12">
        <v>1800</v>
      </c>
      <c r="H18" s="78">
        <v>33124.879999999997</v>
      </c>
      <c r="I18" s="96">
        <f t="shared" si="0"/>
        <v>33124.879999999997</v>
      </c>
    </row>
    <row r="19" spans="1:12" ht="15.75" thickBot="1">
      <c r="A19" s="353"/>
      <c r="B19" s="354"/>
      <c r="C19" s="354"/>
      <c r="D19" s="355"/>
      <c r="E19" s="28" t="s">
        <v>36</v>
      </c>
      <c r="F19" s="29">
        <v>2185</v>
      </c>
      <c r="G19" s="12">
        <v>2000</v>
      </c>
      <c r="H19" s="78">
        <v>39970.28</v>
      </c>
      <c r="I19" s="96">
        <f t="shared" si="0"/>
        <v>39970.28</v>
      </c>
    </row>
    <row r="20" spans="1:12" ht="15.75" thickBot="1">
      <c r="A20" s="353"/>
      <c r="B20" s="354"/>
      <c r="C20" s="354"/>
      <c r="D20" s="355"/>
      <c r="E20" s="28" t="s">
        <v>36</v>
      </c>
      <c r="F20" s="29">
        <v>2385</v>
      </c>
      <c r="G20" s="12">
        <v>2200</v>
      </c>
      <c r="H20" s="78">
        <v>46192.08</v>
      </c>
      <c r="I20" s="96">
        <f t="shared" si="0"/>
        <v>46192.08</v>
      </c>
      <c r="L20" s="138" t="s">
        <v>211</v>
      </c>
    </row>
    <row r="21" spans="1:12" ht="15.75" thickBot="1">
      <c r="A21" s="353"/>
      <c r="B21" s="354"/>
      <c r="C21" s="354"/>
      <c r="D21" s="355"/>
      <c r="E21" s="52" t="s">
        <v>36</v>
      </c>
      <c r="F21" s="55">
        <v>2585</v>
      </c>
      <c r="G21" s="54">
        <v>2400</v>
      </c>
      <c r="H21" s="79">
        <v>50470.28</v>
      </c>
      <c r="I21" s="97">
        <f t="shared" si="0"/>
        <v>50470.28</v>
      </c>
    </row>
    <row r="22" spans="1:12" ht="3.75" customHeight="1" thickBot="1">
      <c r="A22" s="353"/>
      <c r="B22" s="354"/>
      <c r="C22" s="354"/>
      <c r="D22" s="355"/>
      <c r="E22" s="346"/>
      <c r="F22" s="347"/>
      <c r="G22" s="347"/>
      <c r="H22" s="347"/>
      <c r="I22" s="348"/>
    </row>
    <row r="23" spans="1:12" ht="15.75" thickBot="1">
      <c r="A23" s="353"/>
      <c r="B23" s="354"/>
      <c r="C23" s="354"/>
      <c r="D23" s="355"/>
      <c r="E23" s="31" t="s">
        <v>37</v>
      </c>
      <c r="F23" s="32">
        <v>1110</v>
      </c>
      <c r="G23" s="14">
        <v>1000</v>
      </c>
      <c r="H23" s="98">
        <v>16243.98</v>
      </c>
      <c r="I23" s="95">
        <f t="shared" si="0"/>
        <v>16243.98</v>
      </c>
    </row>
    <row r="24" spans="1:12" ht="15.75" thickBot="1">
      <c r="A24" s="353"/>
      <c r="B24" s="354"/>
      <c r="C24" s="354"/>
      <c r="D24" s="355"/>
      <c r="E24" s="28" t="s">
        <v>37</v>
      </c>
      <c r="F24" s="29">
        <v>1325</v>
      </c>
      <c r="G24" s="12">
        <v>1200</v>
      </c>
      <c r="H24" s="89">
        <v>20351.28</v>
      </c>
      <c r="I24" s="96">
        <f t="shared" si="0"/>
        <v>20351.28</v>
      </c>
    </row>
    <row r="25" spans="1:12" ht="15.75" thickBot="1">
      <c r="A25" s="353"/>
      <c r="B25" s="354"/>
      <c r="C25" s="354"/>
      <c r="D25" s="355"/>
      <c r="E25" s="28" t="s">
        <v>37</v>
      </c>
      <c r="F25" s="29">
        <v>1525</v>
      </c>
      <c r="G25" s="12">
        <v>1400</v>
      </c>
      <c r="H25" s="89">
        <v>21267.98</v>
      </c>
      <c r="I25" s="96">
        <f t="shared" si="0"/>
        <v>21267.98</v>
      </c>
    </row>
    <row r="26" spans="1:12" ht="15.75" thickBot="1">
      <c r="A26" s="353"/>
      <c r="B26" s="354"/>
      <c r="C26" s="354"/>
      <c r="D26" s="355"/>
      <c r="E26" s="28" t="s">
        <v>37</v>
      </c>
      <c r="F26" s="29">
        <v>1640</v>
      </c>
      <c r="G26" s="12">
        <v>1500</v>
      </c>
      <c r="H26" s="89">
        <v>23944.98</v>
      </c>
      <c r="I26" s="96">
        <f t="shared" si="0"/>
        <v>23944.98</v>
      </c>
    </row>
    <row r="27" spans="1:12" ht="15.75" thickBot="1">
      <c r="A27" s="353"/>
      <c r="B27" s="354"/>
      <c r="C27" s="354"/>
      <c r="D27" s="355"/>
      <c r="E27" s="28" t="s">
        <v>37</v>
      </c>
      <c r="F27" s="29">
        <v>1740</v>
      </c>
      <c r="G27" s="12">
        <v>1600</v>
      </c>
      <c r="H27" s="89">
        <v>27734.28</v>
      </c>
      <c r="I27" s="96">
        <f t="shared" si="0"/>
        <v>27734.28</v>
      </c>
      <c r="J27" s="33"/>
      <c r="K27" s="33"/>
    </row>
    <row r="28" spans="1:12" ht="15.75" thickBot="1">
      <c r="A28" s="353"/>
      <c r="B28" s="354"/>
      <c r="C28" s="354"/>
      <c r="D28" s="355"/>
      <c r="E28" s="28" t="s">
        <v>37</v>
      </c>
      <c r="F28" s="29">
        <v>1960</v>
      </c>
      <c r="G28" s="12">
        <v>1800</v>
      </c>
      <c r="H28" s="89">
        <v>37892.18</v>
      </c>
      <c r="I28" s="96">
        <f t="shared" si="0"/>
        <v>37892.18</v>
      </c>
      <c r="J28" s="33"/>
      <c r="K28" s="33"/>
    </row>
    <row r="29" spans="1:12" ht="15.75" thickBot="1">
      <c r="A29" s="353"/>
      <c r="B29" s="354"/>
      <c r="C29" s="354"/>
      <c r="D29" s="355"/>
      <c r="E29" s="28" t="s">
        <v>37</v>
      </c>
      <c r="F29" s="29">
        <v>2185</v>
      </c>
      <c r="G29" s="12">
        <v>2000</v>
      </c>
      <c r="H29" s="89">
        <v>42647.18</v>
      </c>
      <c r="I29" s="96">
        <f t="shared" si="0"/>
        <v>42647.18</v>
      </c>
      <c r="J29" s="33"/>
      <c r="K29" s="33"/>
    </row>
    <row r="30" spans="1:12" ht="15.75" thickBot="1">
      <c r="A30" s="353"/>
      <c r="B30" s="354"/>
      <c r="C30" s="354"/>
      <c r="D30" s="355"/>
      <c r="E30" s="28" t="s">
        <v>37</v>
      </c>
      <c r="F30" s="29">
        <v>2385</v>
      </c>
      <c r="G30" s="12">
        <v>2200</v>
      </c>
      <c r="H30" s="89">
        <v>49370.28</v>
      </c>
      <c r="I30" s="96">
        <f t="shared" si="0"/>
        <v>49370.28</v>
      </c>
      <c r="J30" s="33"/>
      <c r="K30" s="33"/>
    </row>
    <row r="31" spans="1:12">
      <c r="A31" s="353"/>
      <c r="B31" s="354"/>
      <c r="C31" s="354"/>
      <c r="D31" s="355"/>
      <c r="E31" s="52" t="s">
        <v>37</v>
      </c>
      <c r="F31" s="53">
        <v>2585</v>
      </c>
      <c r="G31" s="54">
        <v>2400</v>
      </c>
      <c r="H31" s="88">
        <v>53782.98</v>
      </c>
      <c r="I31" s="97">
        <f t="shared" si="0"/>
        <v>53782.98</v>
      </c>
      <c r="J31" s="33"/>
      <c r="K31" s="33"/>
    </row>
    <row r="32" spans="1:12" ht="15.75" thickBot="1">
      <c r="A32" s="349" t="s">
        <v>33</v>
      </c>
      <c r="B32" s="349"/>
      <c r="C32" s="349"/>
      <c r="D32" s="349"/>
      <c r="E32" s="349"/>
      <c r="F32" s="349"/>
      <c r="G32" s="349"/>
      <c r="H32" s="349"/>
      <c r="I32" s="349"/>
      <c r="J32" s="33"/>
      <c r="K32" s="33"/>
    </row>
    <row r="33" spans="1:11" ht="15" customHeight="1">
      <c r="A33" s="336" t="s">
        <v>3</v>
      </c>
      <c r="B33" s="337"/>
      <c r="C33" s="339" t="s">
        <v>4</v>
      </c>
      <c r="D33" s="340"/>
      <c r="E33" s="341"/>
      <c r="F33" s="205" t="s">
        <v>5</v>
      </c>
      <c r="G33" s="205" t="s">
        <v>6</v>
      </c>
      <c r="H33" s="272" t="s">
        <v>131</v>
      </c>
      <c r="I33" s="344" t="s">
        <v>132</v>
      </c>
      <c r="K33" s="66"/>
    </row>
    <row r="34" spans="1:11">
      <c r="A34" s="216"/>
      <c r="B34" s="306"/>
      <c r="C34" s="220"/>
      <c r="D34" s="342"/>
      <c r="E34" s="221"/>
      <c r="F34" s="206"/>
      <c r="G34" s="206"/>
      <c r="H34" s="208"/>
      <c r="I34" s="206"/>
      <c r="K34" s="67"/>
    </row>
    <row r="35" spans="1:11" ht="15.75" thickBot="1">
      <c r="A35" s="217"/>
      <c r="B35" s="338"/>
      <c r="C35" s="222"/>
      <c r="D35" s="343"/>
      <c r="E35" s="223"/>
      <c r="F35" s="224"/>
      <c r="G35" s="224"/>
      <c r="H35" s="238"/>
      <c r="I35" s="224"/>
      <c r="K35" s="68"/>
    </row>
    <row r="36" spans="1:11" ht="15.75" thickBot="1">
      <c r="A36" s="332"/>
      <c r="B36" s="333"/>
      <c r="C36" s="170" t="s">
        <v>38</v>
      </c>
      <c r="D36" s="236"/>
      <c r="E36" s="187"/>
      <c r="F36" s="154" t="s">
        <v>235</v>
      </c>
      <c r="G36" s="324"/>
      <c r="H36" s="99">
        <v>3154.68</v>
      </c>
      <c r="I36" s="100">
        <f t="shared" ref="I36:I66" si="1">ROUND((H36-H36/100*$K$4),2)</f>
        <v>3154.68</v>
      </c>
      <c r="K36" s="33"/>
    </row>
    <row r="37" spans="1:11" ht="15.75" thickBot="1">
      <c r="A37" s="332"/>
      <c r="B37" s="333"/>
      <c r="C37" s="170"/>
      <c r="D37" s="236"/>
      <c r="E37" s="187"/>
      <c r="F37" s="148" t="s">
        <v>236</v>
      </c>
      <c r="G37" s="153"/>
      <c r="H37" s="101">
        <v>4227.28</v>
      </c>
      <c r="I37" s="102">
        <f t="shared" si="1"/>
        <v>4227.28</v>
      </c>
      <c r="K37" s="33"/>
    </row>
    <row r="38" spans="1:11" ht="15.75" thickBot="1">
      <c r="A38" s="332"/>
      <c r="B38" s="333"/>
      <c r="C38" s="170"/>
      <c r="D38" s="236"/>
      <c r="E38" s="187"/>
      <c r="F38" s="148" t="s">
        <v>237</v>
      </c>
      <c r="G38" s="323"/>
      <c r="H38" s="101">
        <v>4984.4799999999996</v>
      </c>
      <c r="I38" s="102">
        <f t="shared" si="1"/>
        <v>4984.4799999999996</v>
      </c>
      <c r="K38" s="33"/>
    </row>
    <row r="39" spans="1:11" ht="15.75" thickBot="1">
      <c r="A39" s="332"/>
      <c r="B39" s="333"/>
      <c r="C39" s="170"/>
      <c r="D39" s="236"/>
      <c r="E39" s="187"/>
      <c r="F39" s="148" t="s">
        <v>238</v>
      </c>
      <c r="G39" s="323"/>
      <c r="H39" s="101">
        <v>5252.58</v>
      </c>
      <c r="I39" s="102">
        <f t="shared" si="1"/>
        <v>5252.58</v>
      </c>
      <c r="J39" s="33"/>
      <c r="K39" s="33"/>
    </row>
    <row r="40" spans="1:11" ht="15.75" thickBot="1">
      <c r="A40" s="332"/>
      <c r="B40" s="333"/>
      <c r="C40" s="170"/>
      <c r="D40" s="236"/>
      <c r="E40" s="187"/>
      <c r="F40" s="148" t="s">
        <v>239</v>
      </c>
      <c r="G40" s="323"/>
      <c r="H40" s="101">
        <v>5583.78</v>
      </c>
      <c r="I40" s="102">
        <f t="shared" si="1"/>
        <v>5583.78</v>
      </c>
      <c r="J40" s="33"/>
      <c r="K40" s="33"/>
    </row>
    <row r="41" spans="1:11" ht="15.75" thickBot="1">
      <c r="A41" s="332"/>
      <c r="B41" s="333"/>
      <c r="C41" s="170"/>
      <c r="D41" s="236"/>
      <c r="E41" s="187"/>
      <c r="F41" s="148" t="s">
        <v>240</v>
      </c>
      <c r="G41" s="323"/>
      <c r="H41" s="101">
        <v>6262.08</v>
      </c>
      <c r="I41" s="102">
        <f t="shared" si="1"/>
        <v>6262.08</v>
      </c>
      <c r="J41" s="33"/>
      <c r="K41" s="33"/>
    </row>
    <row r="42" spans="1:11" ht="15.75" thickBot="1">
      <c r="A42" s="332"/>
      <c r="B42" s="333"/>
      <c r="C42" s="170"/>
      <c r="D42" s="236"/>
      <c r="E42" s="187"/>
      <c r="F42" s="148" t="s">
        <v>241</v>
      </c>
      <c r="G42" s="323"/>
      <c r="H42" s="101">
        <v>6940.28</v>
      </c>
      <c r="I42" s="102">
        <f t="shared" si="1"/>
        <v>6940.28</v>
      </c>
      <c r="J42" s="33"/>
      <c r="K42" s="33"/>
    </row>
    <row r="43" spans="1:11" ht="15.75" thickBot="1">
      <c r="A43" s="332"/>
      <c r="B43" s="333"/>
      <c r="C43" s="170"/>
      <c r="D43" s="236"/>
      <c r="E43" s="187"/>
      <c r="F43" s="148" t="s">
        <v>242</v>
      </c>
      <c r="G43" s="323"/>
      <c r="H43" s="101">
        <v>7571.28</v>
      </c>
      <c r="I43" s="102">
        <f t="shared" si="1"/>
        <v>7571.28</v>
      </c>
    </row>
    <row r="44" spans="1:11" ht="15.75" thickBot="1">
      <c r="A44" s="334"/>
      <c r="B44" s="335"/>
      <c r="C44" s="188"/>
      <c r="D44" s="237"/>
      <c r="E44" s="189"/>
      <c r="F44" s="148" t="s">
        <v>243</v>
      </c>
      <c r="G44" s="323"/>
      <c r="H44" s="101">
        <v>8044.48</v>
      </c>
      <c r="I44" s="102">
        <f t="shared" si="1"/>
        <v>8044.48</v>
      </c>
    </row>
    <row r="45" spans="1:11" ht="15.75" thickBot="1">
      <c r="A45" s="330"/>
      <c r="B45" s="331"/>
      <c r="C45" s="168" t="s">
        <v>39</v>
      </c>
      <c r="D45" s="286"/>
      <c r="E45" s="186"/>
      <c r="F45" s="154" t="s">
        <v>235</v>
      </c>
      <c r="G45" s="324"/>
      <c r="H45" s="101">
        <v>8846.8799999999992</v>
      </c>
      <c r="I45" s="102">
        <f t="shared" si="1"/>
        <v>8846.8799999999992</v>
      </c>
      <c r="K45" s="19"/>
    </row>
    <row r="46" spans="1:11" ht="15.75" thickBot="1">
      <c r="A46" s="332"/>
      <c r="B46" s="333"/>
      <c r="C46" s="170"/>
      <c r="D46" s="236"/>
      <c r="E46" s="187"/>
      <c r="F46" s="148" t="s">
        <v>236</v>
      </c>
      <c r="G46" s="153"/>
      <c r="H46" s="101">
        <v>12385.58</v>
      </c>
      <c r="I46" s="102">
        <f t="shared" si="1"/>
        <v>12385.58</v>
      </c>
      <c r="K46" s="19"/>
    </row>
    <row r="47" spans="1:11" ht="15.75" thickBot="1">
      <c r="A47" s="332"/>
      <c r="B47" s="333"/>
      <c r="C47" s="170"/>
      <c r="D47" s="236"/>
      <c r="E47" s="187"/>
      <c r="F47" s="148" t="s">
        <v>237</v>
      </c>
      <c r="G47" s="323"/>
      <c r="H47" s="101">
        <v>13565.18</v>
      </c>
      <c r="I47" s="102">
        <f t="shared" si="1"/>
        <v>13565.18</v>
      </c>
      <c r="K47" s="19"/>
    </row>
    <row r="48" spans="1:11" ht="15.75" thickBot="1">
      <c r="A48" s="332"/>
      <c r="B48" s="333"/>
      <c r="C48" s="170"/>
      <c r="D48" s="236"/>
      <c r="E48" s="187"/>
      <c r="F48" s="148" t="s">
        <v>238</v>
      </c>
      <c r="G48" s="323"/>
      <c r="H48" s="101">
        <v>14154.98</v>
      </c>
      <c r="I48" s="102">
        <f t="shared" si="1"/>
        <v>14154.98</v>
      </c>
      <c r="K48" s="19"/>
    </row>
    <row r="49" spans="1:11" ht="15.75" thickBot="1">
      <c r="A49" s="332"/>
      <c r="B49" s="333"/>
      <c r="C49" s="170"/>
      <c r="D49" s="236"/>
      <c r="E49" s="187"/>
      <c r="F49" s="148" t="s">
        <v>239</v>
      </c>
      <c r="G49" s="323"/>
      <c r="H49" s="101">
        <v>15334.48</v>
      </c>
      <c r="I49" s="102">
        <f t="shared" si="1"/>
        <v>15334.48</v>
      </c>
      <c r="K49" s="19"/>
    </row>
    <row r="50" spans="1:11" ht="15.75" thickBot="1">
      <c r="A50" s="332"/>
      <c r="B50" s="333"/>
      <c r="C50" s="170"/>
      <c r="D50" s="236"/>
      <c r="E50" s="187"/>
      <c r="F50" s="148" t="s">
        <v>240</v>
      </c>
      <c r="G50" s="323"/>
      <c r="H50" s="101">
        <v>15924.28</v>
      </c>
      <c r="I50" s="102">
        <f t="shared" si="1"/>
        <v>15924.28</v>
      </c>
      <c r="K50" s="19"/>
    </row>
    <row r="51" spans="1:11" ht="15.75" thickBot="1">
      <c r="A51" s="332"/>
      <c r="B51" s="333"/>
      <c r="C51" s="170"/>
      <c r="D51" s="236"/>
      <c r="E51" s="187"/>
      <c r="F51" s="148" t="s">
        <v>241</v>
      </c>
      <c r="G51" s="323"/>
      <c r="H51" s="101">
        <v>18283.48</v>
      </c>
      <c r="I51" s="102">
        <f t="shared" si="1"/>
        <v>18283.48</v>
      </c>
      <c r="K51" s="19"/>
    </row>
    <row r="52" spans="1:11" ht="15.75" thickBot="1">
      <c r="A52" s="332"/>
      <c r="B52" s="333"/>
      <c r="C52" s="170"/>
      <c r="D52" s="236"/>
      <c r="E52" s="187"/>
      <c r="F52" s="148" t="s">
        <v>242</v>
      </c>
      <c r="G52" s="323"/>
      <c r="H52" s="101">
        <v>19463.080000000002</v>
      </c>
      <c r="I52" s="102">
        <f t="shared" si="1"/>
        <v>19463.080000000002</v>
      </c>
      <c r="K52" s="19"/>
    </row>
    <row r="53" spans="1:11" ht="15.75" thickBot="1">
      <c r="A53" s="334"/>
      <c r="B53" s="335"/>
      <c r="C53" s="188"/>
      <c r="D53" s="237"/>
      <c r="E53" s="189"/>
      <c r="F53" s="148" t="s">
        <v>243</v>
      </c>
      <c r="G53" s="323"/>
      <c r="H53" s="101">
        <v>20587.38</v>
      </c>
      <c r="I53" s="102">
        <f t="shared" si="1"/>
        <v>20587.38</v>
      </c>
    </row>
    <row r="54" spans="1:11" ht="15.75" thickBot="1">
      <c r="A54" s="330"/>
      <c r="B54" s="331"/>
      <c r="C54" s="168" t="s">
        <v>40</v>
      </c>
      <c r="D54" s="286"/>
      <c r="E54" s="186"/>
      <c r="F54" s="154" t="s">
        <v>235</v>
      </c>
      <c r="G54" s="324"/>
      <c r="H54" s="101">
        <v>9000.98</v>
      </c>
      <c r="I54" s="102">
        <f t="shared" si="1"/>
        <v>9000.98</v>
      </c>
    </row>
    <row r="55" spans="1:11" ht="15.75" thickBot="1">
      <c r="A55" s="332"/>
      <c r="B55" s="333"/>
      <c r="C55" s="170"/>
      <c r="D55" s="236"/>
      <c r="E55" s="187"/>
      <c r="F55" s="148" t="s">
        <v>236</v>
      </c>
      <c r="G55" s="153"/>
      <c r="H55" s="101">
        <v>10719.18</v>
      </c>
      <c r="I55" s="102">
        <f t="shared" si="1"/>
        <v>10719.18</v>
      </c>
    </row>
    <row r="56" spans="1:11" ht="15.75" thickBot="1">
      <c r="A56" s="332"/>
      <c r="B56" s="333"/>
      <c r="C56" s="170"/>
      <c r="D56" s="236"/>
      <c r="E56" s="187"/>
      <c r="F56" s="148" t="s">
        <v>237</v>
      </c>
      <c r="G56" s="323"/>
      <c r="H56" s="101">
        <v>12440.48</v>
      </c>
      <c r="I56" s="102">
        <f t="shared" si="1"/>
        <v>12440.48</v>
      </c>
    </row>
    <row r="57" spans="1:11" ht="15.75" thickBot="1">
      <c r="A57" s="332"/>
      <c r="B57" s="333"/>
      <c r="C57" s="170"/>
      <c r="D57" s="236"/>
      <c r="E57" s="187"/>
      <c r="F57" s="148" t="s">
        <v>238</v>
      </c>
      <c r="G57" s="323"/>
      <c r="H57" s="101">
        <v>13319.48</v>
      </c>
      <c r="I57" s="102">
        <f t="shared" si="1"/>
        <v>13319.48</v>
      </c>
    </row>
    <row r="58" spans="1:11" ht="15.75" thickBot="1">
      <c r="A58" s="332"/>
      <c r="B58" s="333"/>
      <c r="C58" s="170"/>
      <c r="D58" s="236"/>
      <c r="E58" s="187"/>
      <c r="F58" s="148" t="s">
        <v>239</v>
      </c>
      <c r="G58" s="323"/>
      <c r="H58" s="101">
        <v>13997.88</v>
      </c>
      <c r="I58" s="102">
        <f t="shared" si="1"/>
        <v>13997.88</v>
      </c>
    </row>
    <row r="59" spans="1:11" ht="15.75" thickBot="1">
      <c r="A59" s="332"/>
      <c r="B59" s="333"/>
      <c r="C59" s="170"/>
      <c r="D59" s="236"/>
      <c r="E59" s="187"/>
      <c r="F59" s="148" t="s">
        <v>240</v>
      </c>
      <c r="G59" s="323"/>
      <c r="H59" s="101">
        <v>15748.28</v>
      </c>
      <c r="I59" s="102">
        <f t="shared" si="1"/>
        <v>15748.28</v>
      </c>
    </row>
    <row r="60" spans="1:11" ht="15.75" thickBot="1">
      <c r="A60" s="332"/>
      <c r="B60" s="333"/>
      <c r="C60" s="170"/>
      <c r="D60" s="236"/>
      <c r="E60" s="187"/>
      <c r="F60" s="148" t="s">
        <v>241</v>
      </c>
      <c r="G60" s="323"/>
      <c r="H60" s="101">
        <v>17465.88</v>
      </c>
      <c r="I60" s="102">
        <f t="shared" si="1"/>
        <v>17465.88</v>
      </c>
    </row>
    <row r="61" spans="1:11" ht="15.75" thickBot="1">
      <c r="A61" s="332"/>
      <c r="B61" s="333"/>
      <c r="C61" s="170"/>
      <c r="D61" s="236"/>
      <c r="E61" s="187"/>
      <c r="F61" s="148" t="s">
        <v>242</v>
      </c>
      <c r="G61" s="323"/>
      <c r="H61" s="101">
        <v>19036.78</v>
      </c>
      <c r="I61" s="102">
        <f t="shared" si="1"/>
        <v>19036.78</v>
      </c>
    </row>
    <row r="62" spans="1:11" ht="15.75" thickBot="1">
      <c r="A62" s="334"/>
      <c r="B62" s="335"/>
      <c r="C62" s="170"/>
      <c r="D62" s="236"/>
      <c r="E62" s="187"/>
      <c r="F62" s="148" t="s">
        <v>243</v>
      </c>
      <c r="G62" s="323"/>
      <c r="H62" s="101">
        <v>20587.080000000002</v>
      </c>
      <c r="I62" s="102">
        <f t="shared" si="1"/>
        <v>20587.080000000002</v>
      </c>
    </row>
    <row r="63" spans="1:11" ht="105" customHeight="1" thickBot="1">
      <c r="A63" s="325"/>
      <c r="B63" s="326"/>
      <c r="C63" s="257" t="s">
        <v>147</v>
      </c>
      <c r="D63" s="258"/>
      <c r="E63" s="259"/>
      <c r="F63" s="327" t="s">
        <v>150</v>
      </c>
      <c r="G63" s="328"/>
      <c r="H63" s="119">
        <v>3615.58</v>
      </c>
      <c r="I63" s="102">
        <f t="shared" si="1"/>
        <v>3615.58</v>
      </c>
    </row>
    <row r="64" spans="1:11" ht="143.25" customHeight="1" thickBot="1">
      <c r="A64" s="325"/>
      <c r="B64" s="328"/>
      <c r="C64" s="329" t="s">
        <v>148</v>
      </c>
      <c r="D64" s="329"/>
      <c r="E64" s="329"/>
      <c r="F64" s="327" t="s">
        <v>151</v>
      </c>
      <c r="G64" s="328"/>
      <c r="H64" s="119">
        <v>2400.2800000000002</v>
      </c>
      <c r="I64" s="102">
        <f t="shared" ref="I64" si="2">ROUND((H64-H64/100*$K$4),2)</f>
        <v>2400.2800000000002</v>
      </c>
    </row>
    <row r="65" spans="1:9" ht="126" customHeight="1" thickBot="1">
      <c r="A65" s="325"/>
      <c r="B65" s="326"/>
      <c r="C65" s="257" t="s">
        <v>149</v>
      </c>
      <c r="D65" s="258"/>
      <c r="E65" s="259"/>
      <c r="F65" s="327" t="s">
        <v>151</v>
      </c>
      <c r="G65" s="328"/>
      <c r="H65" s="101">
        <v>114300.08</v>
      </c>
      <c r="I65" s="103">
        <f t="shared" si="1"/>
        <v>114300.08</v>
      </c>
    </row>
    <row r="66" spans="1:9" ht="87" customHeight="1" thickBot="1">
      <c r="A66" s="325"/>
      <c r="B66" s="326"/>
      <c r="C66" s="257" t="s">
        <v>152</v>
      </c>
      <c r="D66" s="258"/>
      <c r="E66" s="259"/>
      <c r="F66" s="327" t="s">
        <v>153</v>
      </c>
      <c r="G66" s="328"/>
      <c r="H66" s="119">
        <v>9002.18</v>
      </c>
      <c r="I66" s="103">
        <f t="shared" si="1"/>
        <v>9002.18</v>
      </c>
    </row>
  </sheetData>
  <mergeCells count="65">
    <mergeCell ref="A10:I10"/>
    <mergeCell ref="E22:I22"/>
    <mergeCell ref="A32:I32"/>
    <mergeCell ref="A12:D31"/>
    <mergeCell ref="A1:B6"/>
    <mergeCell ref="C1:I4"/>
    <mergeCell ref="C5:I6"/>
    <mergeCell ref="F7:F9"/>
    <mergeCell ref="G7:G9"/>
    <mergeCell ref="H7:H9"/>
    <mergeCell ref="I7:I9"/>
    <mergeCell ref="A7:E9"/>
    <mergeCell ref="A11:I11"/>
    <mergeCell ref="E14:I14"/>
    <mergeCell ref="F36:G36"/>
    <mergeCell ref="F37:G37"/>
    <mergeCell ref="F38:G38"/>
    <mergeCell ref="I33:I35"/>
    <mergeCell ref="F33:F35"/>
    <mergeCell ref="G33:G35"/>
    <mergeCell ref="H33:H35"/>
    <mergeCell ref="F39:G39"/>
    <mergeCell ref="A45:B53"/>
    <mergeCell ref="A33:B35"/>
    <mergeCell ref="C33:E35"/>
    <mergeCell ref="A36:B44"/>
    <mergeCell ref="C36:E44"/>
    <mergeCell ref="C45:E53"/>
    <mergeCell ref="F53:G53"/>
    <mergeCell ref="F45:G45"/>
    <mergeCell ref="F40:G40"/>
    <mergeCell ref="F41:G41"/>
    <mergeCell ref="F42:G42"/>
    <mergeCell ref="F43:G43"/>
    <mergeCell ref="F44:G44"/>
    <mergeCell ref="F46:G46"/>
    <mergeCell ref="F47:G47"/>
    <mergeCell ref="A66:B66"/>
    <mergeCell ref="A65:B65"/>
    <mergeCell ref="F62:G62"/>
    <mergeCell ref="F63:G63"/>
    <mergeCell ref="C64:E64"/>
    <mergeCell ref="C66:E66"/>
    <mergeCell ref="F66:G66"/>
    <mergeCell ref="F64:G64"/>
    <mergeCell ref="C65:E65"/>
    <mergeCell ref="F65:G65"/>
    <mergeCell ref="C63:E63"/>
    <mergeCell ref="A64:B64"/>
    <mergeCell ref="A63:B63"/>
    <mergeCell ref="A54:B62"/>
    <mergeCell ref="C54:E62"/>
    <mergeCell ref="F59:G59"/>
    <mergeCell ref="F60:G60"/>
    <mergeCell ref="F61:G61"/>
    <mergeCell ref="F54:G54"/>
    <mergeCell ref="F55:G55"/>
    <mergeCell ref="F56:G56"/>
    <mergeCell ref="F57:G57"/>
    <mergeCell ref="F58:G58"/>
    <mergeCell ref="F48:G48"/>
    <mergeCell ref="F51:G51"/>
    <mergeCell ref="F52:G52"/>
    <mergeCell ref="F49:G49"/>
    <mergeCell ref="F50:G50"/>
  </mergeCells>
  <hyperlinks>
    <hyperlink ref="L6" location="Содержание!A1" display="Содержание"/>
    <hyperlink ref="L20" r:id="rId1"/>
  </hyperlinks>
  <pageMargins left="0.7" right="0.7" top="0.75" bottom="0.75" header="0.3" footer="0.3"/>
  <pageSetup paperSize="9" scale="57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pageSetUpPr fitToPage="1"/>
  </sheetPr>
  <dimension ref="A1:J31"/>
  <sheetViews>
    <sheetView zoomScaleNormal="100" workbookViewId="0">
      <selection activeCell="A12" sqref="A12:G12"/>
    </sheetView>
  </sheetViews>
  <sheetFormatPr defaultRowHeight="15"/>
  <cols>
    <col min="1" max="1" width="26" customWidth="1"/>
    <col min="2" max="2" width="9.28515625" customWidth="1"/>
    <col min="3" max="3" width="11" customWidth="1"/>
    <col min="4" max="4" width="15.28515625" customWidth="1"/>
    <col min="5" max="5" width="16" customWidth="1"/>
    <col min="6" max="6" width="23.7109375" customWidth="1"/>
    <col min="7" max="7" width="23.42578125" customWidth="1"/>
    <col min="8" max="8" width="25.140625" hidden="1" customWidth="1"/>
    <col min="9" max="9" width="9.140625" hidden="1" customWidth="1"/>
  </cols>
  <sheetData>
    <row r="1" spans="1:10" ht="15.75" customHeight="1" thickBot="1">
      <c r="A1" s="144"/>
      <c r="B1" s="144"/>
      <c r="C1" s="198" t="s">
        <v>163</v>
      </c>
      <c r="D1" s="198"/>
      <c r="E1" s="198"/>
      <c r="F1" s="198"/>
      <c r="G1" s="198"/>
    </row>
    <row r="2" spans="1:10" ht="16.5" thickTop="1" thickBot="1">
      <c r="A2" s="144"/>
      <c r="B2" s="144"/>
      <c r="C2" s="198"/>
      <c r="D2" s="198"/>
      <c r="E2" s="198"/>
      <c r="F2" s="198"/>
      <c r="G2" s="198"/>
      <c r="H2" s="45" t="s">
        <v>146</v>
      </c>
      <c r="I2" s="1"/>
    </row>
    <row r="3" spans="1:10" ht="16.5" thickTop="1" thickBot="1">
      <c r="A3" s="144"/>
      <c r="B3" s="144"/>
      <c r="C3" s="198"/>
      <c r="D3" s="198"/>
      <c r="E3" s="198"/>
      <c r="F3" s="198"/>
      <c r="G3" s="198"/>
      <c r="H3" s="46" t="s">
        <v>0</v>
      </c>
      <c r="I3" s="2"/>
    </row>
    <row r="4" spans="1:10" ht="15.75" thickBot="1">
      <c r="A4" s="144"/>
      <c r="B4" s="144"/>
      <c r="C4" s="198"/>
      <c r="D4" s="198"/>
      <c r="E4" s="198"/>
      <c r="F4" s="198"/>
      <c r="G4" s="198"/>
      <c r="H4" s="47" t="s">
        <v>1</v>
      </c>
      <c r="I4" s="3"/>
    </row>
    <row r="5" spans="1:10" ht="24.75" customHeight="1">
      <c r="A5" s="144"/>
      <c r="B5" s="144"/>
      <c r="C5" s="367" t="s">
        <v>166</v>
      </c>
      <c r="D5" s="367"/>
      <c r="E5" s="367"/>
      <c r="F5" s="367"/>
      <c r="G5" s="367"/>
    </row>
    <row r="6" spans="1:10" ht="24.75" customHeight="1">
      <c r="A6" s="144"/>
      <c r="B6" s="144"/>
      <c r="C6" s="367"/>
      <c r="D6" s="367"/>
      <c r="E6" s="367"/>
      <c r="F6" s="367"/>
      <c r="G6" s="367"/>
    </row>
    <row r="7" spans="1:10" ht="24.75" customHeight="1">
      <c r="A7" s="144"/>
      <c r="B7" s="144"/>
      <c r="C7" s="367"/>
      <c r="D7" s="367"/>
      <c r="E7" s="367"/>
      <c r="F7" s="367"/>
      <c r="G7" s="367"/>
      <c r="J7" s="117" t="s">
        <v>2</v>
      </c>
    </row>
    <row r="8" spans="1:10" ht="15" customHeight="1">
      <c r="A8" s="225" t="s">
        <v>4</v>
      </c>
      <c r="B8" s="226"/>
      <c r="C8" s="226"/>
      <c r="D8" s="226"/>
      <c r="E8" s="227"/>
      <c r="F8" s="208" t="s">
        <v>178</v>
      </c>
      <c r="G8" s="205" t="s">
        <v>179</v>
      </c>
    </row>
    <row r="9" spans="1:10">
      <c r="A9" s="225"/>
      <c r="B9" s="226"/>
      <c r="C9" s="226"/>
      <c r="D9" s="226"/>
      <c r="E9" s="227"/>
      <c r="F9" s="208"/>
      <c r="G9" s="206"/>
    </row>
    <row r="10" spans="1:10">
      <c r="A10" s="225"/>
      <c r="B10" s="226"/>
      <c r="C10" s="226"/>
      <c r="D10" s="226"/>
      <c r="E10" s="227"/>
      <c r="F10" s="208"/>
      <c r="G10" s="207"/>
      <c r="H10" s="4"/>
      <c r="I10" s="4"/>
    </row>
    <row r="11" spans="1:10" ht="15.75" thickBot="1">
      <c r="A11" s="345" t="s">
        <v>41</v>
      </c>
      <c r="B11" s="345"/>
      <c r="C11" s="345"/>
      <c r="D11" s="345"/>
      <c r="E11" s="345"/>
      <c r="F11" s="345"/>
      <c r="G11" s="345"/>
      <c r="H11" s="4"/>
      <c r="I11" s="5"/>
    </row>
    <row r="12" spans="1:10" s="8" customFormat="1" ht="159.75" customHeight="1" thickBot="1">
      <c r="A12" s="212"/>
      <c r="B12" s="213"/>
      <c r="C12" s="213"/>
      <c r="D12" s="213"/>
      <c r="E12" s="213"/>
      <c r="F12" s="213"/>
      <c r="G12" s="214"/>
      <c r="I12" s="115"/>
    </row>
    <row r="13" spans="1:10" ht="40.5" customHeight="1" thickBot="1">
      <c r="A13" s="371" t="s">
        <v>225</v>
      </c>
      <c r="B13" s="372"/>
      <c r="C13" s="372"/>
      <c r="D13" s="372"/>
      <c r="E13" s="373"/>
      <c r="F13" s="77">
        <v>114.38</v>
      </c>
      <c r="G13" s="104">
        <f>ROUND((F13-F13/100*$I$3),2)</f>
        <v>114.38</v>
      </c>
    </row>
    <row r="14" spans="1:10" ht="40.5" customHeight="1" thickBot="1">
      <c r="A14" s="371" t="s">
        <v>226</v>
      </c>
      <c r="B14" s="372"/>
      <c r="C14" s="372"/>
      <c r="D14" s="372"/>
      <c r="E14" s="373"/>
      <c r="F14" s="78">
        <v>215.08</v>
      </c>
      <c r="G14" s="105">
        <f>ROUND((F14-F14/100*$I$3),2)</f>
        <v>215.08</v>
      </c>
    </row>
    <row r="15" spans="1:10" ht="40.5" customHeight="1" thickBot="1">
      <c r="A15" s="371" t="s">
        <v>227</v>
      </c>
      <c r="B15" s="372"/>
      <c r="C15" s="372"/>
      <c r="D15" s="372"/>
      <c r="E15" s="373"/>
      <c r="F15" s="79">
        <v>277.48</v>
      </c>
      <c r="G15" s="106">
        <f>ROUND((F15-F15/100*$I$3),2)</f>
        <v>277.48</v>
      </c>
    </row>
    <row r="16" spans="1:10" ht="40.5" customHeight="1" thickBot="1">
      <c r="A16" s="371" t="s">
        <v>228</v>
      </c>
      <c r="B16" s="372"/>
      <c r="C16" s="372"/>
      <c r="D16" s="372"/>
      <c r="E16" s="373"/>
      <c r="F16" s="78">
        <v>189.68</v>
      </c>
      <c r="G16" s="105">
        <f>ROUND((F16-F16/100*$I$3),2)</f>
        <v>189.68</v>
      </c>
    </row>
    <row r="17" spans="1:9" ht="15.75" thickBot="1">
      <c r="A17" s="150" t="s">
        <v>177</v>
      </c>
      <c r="B17" s="151"/>
      <c r="C17" s="151"/>
      <c r="D17" s="151"/>
      <c r="E17" s="151"/>
      <c r="F17" s="151"/>
      <c r="G17" s="152"/>
      <c r="H17" s="8"/>
      <c r="I17" s="9"/>
    </row>
    <row r="18" spans="1:9">
      <c r="A18" s="374" t="s">
        <v>3</v>
      </c>
      <c r="B18" s="377" t="s">
        <v>4</v>
      </c>
      <c r="C18" s="378"/>
      <c r="D18" s="205" t="s">
        <v>5</v>
      </c>
      <c r="E18" s="205" t="s">
        <v>6</v>
      </c>
      <c r="F18" s="208" t="s">
        <v>131</v>
      </c>
      <c r="G18" s="205" t="s">
        <v>132</v>
      </c>
    </row>
    <row r="19" spans="1:9">
      <c r="A19" s="375"/>
      <c r="B19" s="379"/>
      <c r="C19" s="380"/>
      <c r="D19" s="206"/>
      <c r="E19" s="206"/>
      <c r="F19" s="208"/>
      <c r="G19" s="206"/>
    </row>
    <row r="20" spans="1:9" ht="15.75" thickBot="1">
      <c r="A20" s="376"/>
      <c r="B20" s="381"/>
      <c r="C20" s="382"/>
      <c r="D20" s="207"/>
      <c r="E20" s="207"/>
      <c r="F20" s="208"/>
      <c r="G20" s="207"/>
    </row>
    <row r="21" spans="1:9" ht="32.25" customHeight="1" thickBot="1">
      <c r="A21" s="321"/>
      <c r="B21" s="239" t="s">
        <v>222</v>
      </c>
      <c r="C21" s="386"/>
      <c r="D21" s="148" t="s">
        <v>9</v>
      </c>
      <c r="E21" s="149"/>
      <c r="F21" s="78">
        <v>86.68</v>
      </c>
      <c r="G21" s="106">
        <f>ROUND((F21-F21/100*$I$3),2)</f>
        <v>86.68</v>
      </c>
    </row>
    <row r="22" spans="1:9" ht="32.25" customHeight="1" thickBot="1">
      <c r="A22" s="322"/>
      <c r="B22" s="387"/>
      <c r="C22" s="388"/>
      <c r="D22" s="148" t="s">
        <v>11</v>
      </c>
      <c r="E22" s="149"/>
      <c r="F22" s="78">
        <v>208.98</v>
      </c>
      <c r="G22" s="106">
        <f>ROUND((F22-F22/100*$I$3),2)</f>
        <v>208.98</v>
      </c>
    </row>
    <row r="23" spans="1:9" ht="32.25" customHeight="1" thickBot="1">
      <c r="A23" s="391"/>
      <c r="B23" s="389"/>
      <c r="C23" s="390"/>
      <c r="D23" s="148" t="s">
        <v>13</v>
      </c>
      <c r="E23" s="149"/>
      <c r="F23" s="78">
        <v>279.88</v>
      </c>
      <c r="G23" s="106">
        <f>ROUND((F23-F23/100*$I$3),2)</f>
        <v>279.88</v>
      </c>
    </row>
    <row r="24" spans="1:9" ht="15.75" thickBot="1">
      <c r="A24" s="150" t="s">
        <v>33</v>
      </c>
      <c r="B24" s="151"/>
      <c r="C24" s="151"/>
      <c r="D24" s="151"/>
      <c r="E24" s="151"/>
      <c r="F24" s="151"/>
      <c r="G24" s="152"/>
      <c r="H24" s="8"/>
      <c r="I24" s="9"/>
    </row>
    <row r="25" spans="1:9" ht="22.5" customHeight="1" thickBot="1">
      <c r="A25" s="253"/>
      <c r="B25" s="239" t="s">
        <v>224</v>
      </c>
      <c r="C25" s="386"/>
      <c r="D25" s="154" t="s">
        <v>214</v>
      </c>
      <c r="E25" s="155"/>
      <c r="F25" s="93">
        <v>24.48</v>
      </c>
      <c r="G25" s="87">
        <f t="shared" ref="G25" si="0">ROUND((F25-F25/100*$I$4),2)</f>
        <v>24.48</v>
      </c>
    </row>
    <row r="26" spans="1:9" ht="22.5" customHeight="1" thickBot="1">
      <c r="A26" s="227"/>
      <c r="B26" s="387"/>
      <c r="C26" s="388"/>
      <c r="D26" s="154" t="s">
        <v>233</v>
      </c>
      <c r="E26" s="155"/>
      <c r="F26" s="93">
        <v>51.08</v>
      </c>
      <c r="G26" s="87">
        <f t="shared" ref="G26" si="1">ROUND((F26-F26/100*$I$4),2)</f>
        <v>51.08</v>
      </c>
    </row>
    <row r="27" spans="1:9" ht="22.5" customHeight="1" thickBot="1">
      <c r="A27" s="227"/>
      <c r="B27" s="387"/>
      <c r="C27" s="388"/>
      <c r="D27" s="148" t="s">
        <v>11</v>
      </c>
      <c r="E27" s="149"/>
      <c r="F27" s="78">
        <v>52.98</v>
      </c>
      <c r="G27" s="106">
        <f>ROUND((F27-F27/100*$I$4),2)</f>
        <v>52.98</v>
      </c>
    </row>
    <row r="28" spans="1:9" ht="22.5" customHeight="1" thickBot="1">
      <c r="A28" s="227"/>
      <c r="B28" s="387"/>
      <c r="C28" s="388"/>
      <c r="D28" s="148" t="s">
        <v>208</v>
      </c>
      <c r="E28" s="149"/>
      <c r="F28" s="78">
        <v>62.98</v>
      </c>
      <c r="G28" s="106">
        <f>ROUND((F28-F28/100*$I$4),2)</f>
        <v>62.98</v>
      </c>
    </row>
    <row r="29" spans="1:9" ht="22.5" customHeight="1" thickBot="1">
      <c r="A29" s="227"/>
      <c r="B29" s="387"/>
      <c r="C29" s="388"/>
      <c r="D29" s="148" t="s">
        <v>13</v>
      </c>
      <c r="E29" s="149"/>
      <c r="F29" s="78">
        <v>65.98</v>
      </c>
      <c r="G29" s="106">
        <f t="shared" ref="G29:G30" si="2">ROUND((F29-F29/100*$I$4),2)</f>
        <v>65.98</v>
      </c>
    </row>
    <row r="30" spans="1:9" ht="22.5" customHeight="1" thickBot="1">
      <c r="A30" s="256"/>
      <c r="B30" s="389"/>
      <c r="C30" s="390"/>
      <c r="D30" s="148" t="s">
        <v>217</v>
      </c>
      <c r="E30" s="149"/>
      <c r="F30" s="78">
        <v>122.48</v>
      </c>
      <c r="G30" s="106">
        <f t="shared" si="2"/>
        <v>122.48</v>
      </c>
    </row>
    <row r="31" spans="1:9" ht="15.75" thickBot="1">
      <c r="A31" s="383" t="s">
        <v>213</v>
      </c>
      <c r="B31" s="384"/>
      <c r="C31" s="384"/>
      <c r="D31" s="384"/>
      <c r="E31" s="384"/>
      <c r="F31" s="384"/>
      <c r="G31" s="385"/>
    </row>
  </sheetData>
  <mergeCells count="33">
    <mergeCell ref="C1:G4"/>
    <mergeCell ref="C5:G7"/>
    <mergeCell ref="A31:G31"/>
    <mergeCell ref="D28:E28"/>
    <mergeCell ref="D29:E29"/>
    <mergeCell ref="D30:E30"/>
    <mergeCell ref="B21:C23"/>
    <mergeCell ref="D25:E25"/>
    <mergeCell ref="A25:A30"/>
    <mergeCell ref="B25:C30"/>
    <mergeCell ref="D22:E22"/>
    <mergeCell ref="D21:E21"/>
    <mergeCell ref="D23:E23"/>
    <mergeCell ref="A21:A23"/>
    <mergeCell ref="A24:G24"/>
    <mergeCell ref="D26:E26"/>
    <mergeCell ref="D27:E27"/>
    <mergeCell ref="A17:G17"/>
    <mergeCell ref="A18:A20"/>
    <mergeCell ref="B18:C20"/>
    <mergeCell ref="D18:D20"/>
    <mergeCell ref="E18:E20"/>
    <mergeCell ref="F18:F20"/>
    <mergeCell ref="G18:G20"/>
    <mergeCell ref="A16:E16"/>
    <mergeCell ref="A8:E10"/>
    <mergeCell ref="F8:F10"/>
    <mergeCell ref="G8:G10"/>
    <mergeCell ref="A11:G11"/>
    <mergeCell ref="A12:G12"/>
    <mergeCell ref="A13:E13"/>
    <mergeCell ref="A14:E14"/>
    <mergeCell ref="A15:E15"/>
  </mergeCells>
  <hyperlinks>
    <hyperlink ref="J7" location="Содержание!A1" display="Содержание"/>
  </hyperlinks>
  <pageMargins left="0.7" right="0.7" top="0.75" bottom="0.75" header="0.3" footer="0.3"/>
  <pageSetup paperSize="9" scale="6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16365C"/>
    <pageSetUpPr fitToPage="1"/>
  </sheetPr>
  <dimension ref="A1:L52"/>
  <sheetViews>
    <sheetView zoomScaleNormal="100" workbookViewId="0">
      <selection activeCell="A12" sqref="A12:I12"/>
    </sheetView>
  </sheetViews>
  <sheetFormatPr defaultRowHeight="15"/>
  <cols>
    <col min="1" max="1" width="14.5703125" customWidth="1"/>
    <col min="2" max="2" width="11.85546875" customWidth="1"/>
    <col min="4" max="4" width="15" customWidth="1"/>
    <col min="5" max="5" width="12" customWidth="1"/>
    <col min="6" max="6" width="17.85546875" customWidth="1"/>
    <col min="7" max="7" width="11.85546875" customWidth="1"/>
    <col min="8" max="8" width="17.85546875" customWidth="1"/>
    <col min="9" max="9" width="15.42578125" customWidth="1"/>
    <col min="10" max="10" width="29.140625" hidden="1" customWidth="1"/>
    <col min="11" max="11" width="4.85546875" hidden="1" customWidth="1"/>
  </cols>
  <sheetData>
    <row r="1" spans="1:12" ht="15.75" thickBot="1">
      <c r="A1" s="408"/>
      <c r="B1" s="359"/>
      <c r="C1" s="198" t="s">
        <v>130</v>
      </c>
      <c r="D1" s="365"/>
      <c r="E1" s="365"/>
      <c r="F1" s="365"/>
      <c r="G1" s="365"/>
      <c r="H1" s="365"/>
      <c r="I1" s="409"/>
    </row>
    <row r="2" spans="1:12" ht="16.5" thickTop="1" thickBot="1">
      <c r="A2" s="408"/>
      <c r="B2" s="359"/>
      <c r="C2" s="365"/>
      <c r="D2" s="365"/>
      <c r="E2" s="365"/>
      <c r="F2" s="365"/>
      <c r="G2" s="365"/>
      <c r="H2" s="365"/>
      <c r="I2" s="409"/>
      <c r="J2" s="45" t="s">
        <v>146</v>
      </c>
      <c r="K2" s="1"/>
    </row>
    <row r="3" spans="1:12" ht="16.5" thickTop="1" thickBot="1">
      <c r="A3" s="359"/>
      <c r="B3" s="359"/>
      <c r="C3" s="365"/>
      <c r="D3" s="365"/>
      <c r="E3" s="365"/>
      <c r="F3" s="365"/>
      <c r="G3" s="365"/>
      <c r="H3" s="365"/>
      <c r="I3" s="409"/>
      <c r="J3" s="46" t="s">
        <v>42</v>
      </c>
      <c r="K3" s="2"/>
    </row>
    <row r="4" spans="1:12">
      <c r="A4" s="359"/>
      <c r="B4" s="359"/>
      <c r="C4" s="365"/>
      <c r="D4" s="365"/>
      <c r="E4" s="365"/>
      <c r="F4" s="365"/>
      <c r="G4" s="365"/>
      <c r="H4" s="365"/>
      <c r="I4" s="409"/>
    </row>
    <row r="5" spans="1:12" ht="24" customHeight="1">
      <c r="A5" s="359"/>
      <c r="B5" s="359"/>
      <c r="C5" s="367" t="s">
        <v>167</v>
      </c>
      <c r="D5" s="367"/>
      <c r="E5" s="367"/>
      <c r="F5" s="367"/>
      <c r="G5" s="367"/>
      <c r="H5" s="367"/>
      <c r="I5" s="367"/>
    </row>
    <row r="6" spans="1:12" ht="24" customHeight="1">
      <c r="A6" s="359"/>
      <c r="B6" s="359"/>
      <c r="C6" s="367"/>
      <c r="D6" s="367"/>
      <c r="E6" s="367"/>
      <c r="F6" s="367"/>
      <c r="G6" s="367"/>
      <c r="H6" s="367"/>
      <c r="I6" s="367"/>
    </row>
    <row r="7" spans="1:12" ht="24" customHeight="1">
      <c r="A7" s="359"/>
      <c r="B7" s="359"/>
      <c r="C7" s="367"/>
      <c r="D7" s="367"/>
      <c r="E7" s="367"/>
      <c r="F7" s="367"/>
      <c r="G7" s="367"/>
      <c r="H7" s="367"/>
      <c r="I7" s="367"/>
      <c r="L7" s="118" t="s">
        <v>2</v>
      </c>
    </row>
    <row r="8" spans="1:12" ht="15" customHeight="1">
      <c r="A8" s="225" t="s">
        <v>4</v>
      </c>
      <c r="B8" s="226"/>
      <c r="C8" s="226"/>
      <c r="D8" s="227"/>
      <c r="E8" s="225" t="s">
        <v>43</v>
      </c>
      <c r="F8" s="226"/>
      <c r="G8" s="227"/>
      <c r="H8" s="208" t="s">
        <v>131</v>
      </c>
      <c r="I8" s="205" t="s">
        <v>132</v>
      </c>
    </row>
    <row r="9" spans="1:12">
      <c r="A9" s="225"/>
      <c r="B9" s="226"/>
      <c r="C9" s="226"/>
      <c r="D9" s="227"/>
      <c r="E9" s="225"/>
      <c r="F9" s="226"/>
      <c r="G9" s="227"/>
      <c r="H9" s="208"/>
      <c r="I9" s="206"/>
    </row>
    <row r="10" spans="1:12" ht="15.75" thickBot="1">
      <c r="A10" s="254"/>
      <c r="B10" s="255"/>
      <c r="C10" s="255"/>
      <c r="D10" s="256"/>
      <c r="E10" s="225"/>
      <c r="F10" s="226"/>
      <c r="G10" s="227"/>
      <c r="H10" s="208"/>
      <c r="I10" s="207"/>
    </row>
    <row r="11" spans="1:12" ht="15.75" thickBot="1">
      <c r="A11" s="394" t="s">
        <v>176</v>
      </c>
      <c r="B11" s="395"/>
      <c r="C11" s="395"/>
      <c r="D11" s="395"/>
      <c r="E11" s="395"/>
      <c r="F11" s="395"/>
      <c r="G11" s="395"/>
      <c r="H11" s="395"/>
      <c r="I11" s="396"/>
      <c r="J11" s="8"/>
    </row>
    <row r="12" spans="1:12" s="8" customFormat="1" ht="157.5" customHeight="1" thickBot="1">
      <c r="A12" s="212"/>
      <c r="B12" s="213"/>
      <c r="C12" s="213"/>
      <c r="D12" s="213"/>
      <c r="E12" s="213"/>
      <c r="F12" s="213"/>
      <c r="G12" s="213"/>
      <c r="H12" s="213"/>
      <c r="I12" s="214"/>
    </row>
    <row r="13" spans="1:12" ht="15.75" thickBot="1">
      <c r="A13" s="160" t="s">
        <v>283</v>
      </c>
      <c r="B13" s="406"/>
      <c r="C13" s="406"/>
      <c r="D13" s="161"/>
      <c r="E13" s="392" t="s">
        <v>44</v>
      </c>
      <c r="F13" s="392"/>
      <c r="G13" s="393"/>
      <c r="H13" s="96">
        <v>4404.18</v>
      </c>
      <c r="I13" s="96">
        <f t="shared" ref="I13:I47" si="0">ROUND((H13-H13/100*$K$3),2)</f>
        <v>4404.18</v>
      </c>
      <c r="J13" s="8"/>
    </row>
    <row r="14" spans="1:12" ht="15.75" thickBot="1">
      <c r="A14" s="160"/>
      <c r="B14" s="406"/>
      <c r="C14" s="406"/>
      <c r="D14" s="161"/>
      <c r="E14" s="392" t="s">
        <v>45</v>
      </c>
      <c r="F14" s="392"/>
      <c r="G14" s="393"/>
      <c r="H14" s="96">
        <v>5295.38</v>
      </c>
      <c r="I14" s="96">
        <f t="shared" si="0"/>
        <v>5295.38</v>
      </c>
      <c r="J14" s="8"/>
      <c r="K14" s="9"/>
    </row>
    <row r="15" spans="1:12" ht="15.75" thickBot="1">
      <c r="A15" s="160"/>
      <c r="B15" s="406"/>
      <c r="C15" s="406"/>
      <c r="D15" s="161"/>
      <c r="E15" s="392" t="s">
        <v>46</v>
      </c>
      <c r="F15" s="392"/>
      <c r="G15" s="393"/>
      <c r="H15" s="96">
        <v>6211.48</v>
      </c>
      <c r="I15" s="96">
        <f t="shared" si="0"/>
        <v>6211.48</v>
      </c>
      <c r="J15" s="8"/>
      <c r="K15" s="9"/>
    </row>
    <row r="16" spans="1:12" ht="15.75" thickBot="1">
      <c r="A16" s="160"/>
      <c r="B16" s="406"/>
      <c r="C16" s="406"/>
      <c r="D16" s="161"/>
      <c r="E16" s="392" t="s">
        <v>47</v>
      </c>
      <c r="F16" s="392"/>
      <c r="G16" s="393"/>
      <c r="H16" s="96">
        <v>7152.88</v>
      </c>
      <c r="I16" s="96">
        <f t="shared" si="0"/>
        <v>7152.88</v>
      </c>
      <c r="J16" s="8"/>
      <c r="K16" s="9"/>
    </row>
    <row r="17" spans="1:11" ht="15.75" thickBot="1">
      <c r="A17" s="160"/>
      <c r="B17" s="406"/>
      <c r="C17" s="406"/>
      <c r="D17" s="161"/>
      <c r="E17" s="392" t="s">
        <v>48</v>
      </c>
      <c r="F17" s="392"/>
      <c r="G17" s="393"/>
      <c r="H17" s="96">
        <v>7981.18</v>
      </c>
      <c r="I17" s="96">
        <f t="shared" si="0"/>
        <v>7981.18</v>
      </c>
      <c r="J17" s="8"/>
      <c r="K17" s="9"/>
    </row>
    <row r="18" spans="1:11" ht="15.75" thickBot="1">
      <c r="A18" s="160"/>
      <c r="B18" s="406"/>
      <c r="C18" s="406"/>
      <c r="D18" s="161"/>
      <c r="E18" s="392" t="s">
        <v>49</v>
      </c>
      <c r="F18" s="392"/>
      <c r="G18" s="393"/>
      <c r="H18" s="96">
        <v>8822.18</v>
      </c>
      <c r="I18" s="96">
        <f t="shared" si="0"/>
        <v>8822.18</v>
      </c>
      <c r="J18" s="8"/>
      <c r="K18" s="9"/>
    </row>
    <row r="19" spans="1:11" ht="15.75" thickBot="1">
      <c r="A19" s="160"/>
      <c r="B19" s="406"/>
      <c r="C19" s="406"/>
      <c r="D19" s="161"/>
      <c r="E19" s="392" t="s">
        <v>50</v>
      </c>
      <c r="F19" s="392"/>
      <c r="G19" s="393"/>
      <c r="H19" s="96">
        <v>9738.3799999999992</v>
      </c>
      <c r="I19" s="96">
        <f t="shared" si="0"/>
        <v>9738.3799999999992</v>
      </c>
      <c r="J19" s="8"/>
    </row>
    <row r="20" spans="1:11" ht="15.75" thickBot="1">
      <c r="A20" s="160"/>
      <c r="B20" s="406"/>
      <c r="C20" s="406"/>
      <c r="D20" s="161"/>
      <c r="E20" s="392" t="s">
        <v>51</v>
      </c>
      <c r="F20" s="392"/>
      <c r="G20" s="393"/>
      <c r="H20" s="96">
        <v>10616.98</v>
      </c>
      <c r="I20" s="96">
        <f t="shared" si="0"/>
        <v>10616.98</v>
      </c>
      <c r="J20" s="8"/>
    </row>
    <row r="21" spans="1:11" ht="15.75" thickBot="1">
      <c r="A21" s="160"/>
      <c r="B21" s="406"/>
      <c r="C21" s="406"/>
      <c r="D21" s="161"/>
      <c r="E21" s="392" t="s">
        <v>52</v>
      </c>
      <c r="F21" s="392"/>
      <c r="G21" s="393"/>
      <c r="H21" s="96">
        <v>11658.68</v>
      </c>
      <c r="I21" s="96">
        <f t="shared" si="0"/>
        <v>11658.68</v>
      </c>
      <c r="J21" s="8"/>
    </row>
    <row r="22" spans="1:11" ht="15.75" thickBot="1">
      <c r="A22" s="160"/>
      <c r="B22" s="406"/>
      <c r="C22" s="406"/>
      <c r="D22" s="161"/>
      <c r="E22" s="392" t="s">
        <v>53</v>
      </c>
      <c r="F22" s="392"/>
      <c r="G22" s="393"/>
      <c r="H22" s="96">
        <v>12612.58</v>
      </c>
      <c r="I22" s="96">
        <f t="shared" si="0"/>
        <v>12612.58</v>
      </c>
      <c r="J22" s="8"/>
    </row>
    <row r="23" spans="1:11" ht="15.75" thickBot="1">
      <c r="A23" s="160"/>
      <c r="B23" s="406"/>
      <c r="C23" s="406"/>
      <c r="D23" s="161"/>
      <c r="E23" s="392" t="s">
        <v>54</v>
      </c>
      <c r="F23" s="392"/>
      <c r="G23" s="393"/>
      <c r="H23" s="96">
        <v>13378.18</v>
      </c>
      <c r="I23" s="96">
        <f t="shared" si="0"/>
        <v>13378.18</v>
      </c>
      <c r="J23" s="8"/>
    </row>
    <row r="24" spans="1:11" ht="15.75" thickBot="1">
      <c r="A24" s="160"/>
      <c r="B24" s="406"/>
      <c r="C24" s="406"/>
      <c r="D24" s="161"/>
      <c r="E24" s="392" t="s">
        <v>55</v>
      </c>
      <c r="F24" s="392"/>
      <c r="G24" s="393"/>
      <c r="H24" s="96">
        <v>14382.28</v>
      </c>
      <c r="I24" s="96">
        <f t="shared" si="0"/>
        <v>14382.28</v>
      </c>
      <c r="J24" s="8"/>
    </row>
    <row r="25" spans="1:11" ht="15.75" thickBot="1">
      <c r="A25" s="160"/>
      <c r="B25" s="406"/>
      <c r="C25" s="406"/>
      <c r="D25" s="161"/>
      <c r="E25" s="392" t="s">
        <v>56</v>
      </c>
      <c r="F25" s="392"/>
      <c r="G25" s="393"/>
      <c r="H25" s="96">
        <v>15675.08</v>
      </c>
      <c r="I25" s="96">
        <f t="shared" si="0"/>
        <v>15675.08</v>
      </c>
      <c r="J25" s="8"/>
    </row>
    <row r="26" spans="1:11" ht="15.75" thickBot="1">
      <c r="A26" s="160"/>
      <c r="B26" s="406"/>
      <c r="C26" s="406"/>
      <c r="D26" s="161"/>
      <c r="E26" s="392" t="s">
        <v>57</v>
      </c>
      <c r="F26" s="392"/>
      <c r="G26" s="393"/>
      <c r="H26" s="96">
        <v>16440.68</v>
      </c>
      <c r="I26" s="96">
        <f t="shared" si="0"/>
        <v>16440.68</v>
      </c>
      <c r="J26" s="8"/>
      <c r="K26" s="9"/>
    </row>
    <row r="27" spans="1:11" ht="15.75" thickBot="1">
      <c r="A27" s="160"/>
      <c r="B27" s="406"/>
      <c r="C27" s="406"/>
      <c r="D27" s="161"/>
      <c r="E27" s="392" t="s">
        <v>58</v>
      </c>
      <c r="F27" s="392"/>
      <c r="G27" s="393"/>
      <c r="H27" s="96">
        <v>17520.080000000002</v>
      </c>
      <c r="I27" s="96">
        <f t="shared" si="0"/>
        <v>17520.080000000002</v>
      </c>
      <c r="J27" s="8"/>
      <c r="K27" s="9"/>
    </row>
    <row r="28" spans="1:11" ht="15.75" thickBot="1">
      <c r="A28" s="160"/>
      <c r="B28" s="406"/>
      <c r="C28" s="406"/>
      <c r="D28" s="161"/>
      <c r="E28" s="392" t="s">
        <v>59</v>
      </c>
      <c r="F28" s="392"/>
      <c r="G28" s="393"/>
      <c r="H28" s="96">
        <v>18059.78</v>
      </c>
      <c r="I28" s="96">
        <f t="shared" si="0"/>
        <v>18059.78</v>
      </c>
      <c r="J28" s="8"/>
      <c r="K28" s="9"/>
    </row>
    <row r="29" spans="1:11" ht="15.75" thickBot="1">
      <c r="A29" s="160"/>
      <c r="B29" s="406"/>
      <c r="C29" s="406"/>
      <c r="D29" s="161"/>
      <c r="E29" s="392" t="s">
        <v>60</v>
      </c>
      <c r="F29" s="392"/>
      <c r="G29" s="393"/>
      <c r="H29" s="96">
        <v>20708.080000000002</v>
      </c>
      <c r="I29" s="96">
        <f t="shared" si="0"/>
        <v>20708.080000000002</v>
      </c>
      <c r="J29" s="8"/>
      <c r="K29" s="9"/>
    </row>
    <row r="30" spans="1:11" ht="15.75" thickBot="1">
      <c r="A30" s="160"/>
      <c r="B30" s="406"/>
      <c r="C30" s="406"/>
      <c r="D30" s="161"/>
      <c r="E30" s="392" t="s">
        <v>61</v>
      </c>
      <c r="F30" s="392"/>
      <c r="G30" s="393"/>
      <c r="H30" s="96">
        <v>21448.58</v>
      </c>
      <c r="I30" s="96">
        <f t="shared" si="0"/>
        <v>21448.58</v>
      </c>
      <c r="J30" s="8"/>
      <c r="K30" s="9"/>
    </row>
    <row r="31" spans="1:11" ht="15.75" thickBot="1">
      <c r="A31" s="160"/>
      <c r="B31" s="406"/>
      <c r="C31" s="406"/>
      <c r="D31" s="161"/>
      <c r="E31" s="392" t="s">
        <v>62</v>
      </c>
      <c r="F31" s="392"/>
      <c r="G31" s="393"/>
      <c r="H31" s="96">
        <v>22477.78</v>
      </c>
      <c r="I31" s="96">
        <f t="shared" si="0"/>
        <v>22477.78</v>
      </c>
      <c r="J31" s="8"/>
      <c r="K31" s="9"/>
    </row>
    <row r="32" spans="1:11" ht="15.75" thickBot="1">
      <c r="A32" s="160"/>
      <c r="B32" s="406"/>
      <c r="C32" s="406"/>
      <c r="D32" s="161"/>
      <c r="E32" s="392" t="s">
        <v>63</v>
      </c>
      <c r="F32" s="392"/>
      <c r="G32" s="393"/>
      <c r="H32" s="96">
        <v>23682.68</v>
      </c>
      <c r="I32" s="96">
        <f t="shared" si="0"/>
        <v>23682.68</v>
      </c>
      <c r="J32" s="8"/>
      <c r="K32" s="9"/>
    </row>
    <row r="33" spans="1:11" ht="15.75" thickBot="1">
      <c r="A33" s="160"/>
      <c r="B33" s="406"/>
      <c r="C33" s="406"/>
      <c r="D33" s="161"/>
      <c r="E33" s="392" t="s">
        <v>64</v>
      </c>
      <c r="F33" s="392"/>
      <c r="G33" s="393"/>
      <c r="H33" s="96">
        <v>24423.18</v>
      </c>
      <c r="I33" s="96">
        <f t="shared" si="0"/>
        <v>24423.18</v>
      </c>
      <c r="J33" s="8"/>
      <c r="K33" s="9"/>
    </row>
    <row r="34" spans="1:11" ht="15.75" thickBot="1">
      <c r="A34" s="160"/>
      <c r="B34" s="406"/>
      <c r="C34" s="406"/>
      <c r="D34" s="161"/>
      <c r="E34" s="392" t="s">
        <v>65</v>
      </c>
      <c r="F34" s="392"/>
      <c r="G34" s="393"/>
      <c r="H34" s="96">
        <v>25452.38</v>
      </c>
      <c r="I34" s="96">
        <f t="shared" si="0"/>
        <v>25452.38</v>
      </c>
      <c r="J34" s="8"/>
      <c r="K34" s="9"/>
    </row>
    <row r="35" spans="1:11" ht="15.75" thickBot="1">
      <c r="A35" s="160"/>
      <c r="B35" s="406"/>
      <c r="C35" s="406"/>
      <c r="D35" s="161"/>
      <c r="E35" s="392" t="s">
        <v>66</v>
      </c>
      <c r="F35" s="392"/>
      <c r="G35" s="393"/>
      <c r="H35" s="96">
        <v>26607.08</v>
      </c>
      <c r="I35" s="96">
        <f t="shared" si="0"/>
        <v>26607.08</v>
      </c>
      <c r="J35" s="8"/>
      <c r="K35" s="9"/>
    </row>
    <row r="36" spans="1:11" ht="15.75" thickBot="1">
      <c r="A36" s="160"/>
      <c r="B36" s="406"/>
      <c r="C36" s="406"/>
      <c r="D36" s="161"/>
      <c r="E36" s="392" t="s">
        <v>67</v>
      </c>
      <c r="F36" s="392"/>
      <c r="G36" s="393"/>
      <c r="H36" s="96">
        <v>27435.48</v>
      </c>
      <c r="I36" s="96">
        <f t="shared" si="0"/>
        <v>27435.48</v>
      </c>
      <c r="J36" s="8"/>
      <c r="K36" s="9"/>
    </row>
    <row r="37" spans="1:11" ht="15.75" thickBot="1">
      <c r="A37" s="160"/>
      <c r="B37" s="406"/>
      <c r="C37" s="406"/>
      <c r="D37" s="161"/>
      <c r="E37" s="392" t="s">
        <v>68</v>
      </c>
      <c r="F37" s="392"/>
      <c r="G37" s="393"/>
      <c r="H37" s="96">
        <v>28652.98</v>
      </c>
      <c r="I37" s="96">
        <f>ROUND((H37-H37/100*$K$3),2)</f>
        <v>28652.98</v>
      </c>
      <c r="J37" s="8"/>
      <c r="K37" s="9"/>
    </row>
    <row r="38" spans="1:11" ht="15.75" thickBot="1">
      <c r="A38" s="162"/>
      <c r="B38" s="407"/>
      <c r="C38" s="407"/>
      <c r="D38" s="163"/>
      <c r="E38" s="286" t="s">
        <v>69</v>
      </c>
      <c r="F38" s="286"/>
      <c r="G38" s="186"/>
      <c r="H38" s="97">
        <v>29481.279999999999</v>
      </c>
      <c r="I38" s="97">
        <f t="shared" si="0"/>
        <v>29481.279999999999</v>
      </c>
      <c r="J38" s="8"/>
      <c r="K38" s="9"/>
    </row>
    <row r="39" spans="1:11" ht="15.75" thickBot="1">
      <c r="A39" s="394" t="s">
        <v>70</v>
      </c>
      <c r="B39" s="395"/>
      <c r="C39" s="395"/>
      <c r="D39" s="395"/>
      <c r="E39" s="395"/>
      <c r="F39" s="395"/>
      <c r="G39" s="395"/>
      <c r="H39" s="395"/>
      <c r="I39" s="396"/>
    </row>
    <row r="40" spans="1:11" ht="15" customHeight="1">
      <c r="A40" s="215" t="s">
        <v>3</v>
      </c>
      <c r="B40" s="305"/>
      <c r="C40" s="225" t="s">
        <v>4</v>
      </c>
      <c r="D40" s="227"/>
      <c r="E40" s="225" t="s">
        <v>43</v>
      </c>
      <c r="F40" s="226"/>
      <c r="G40" s="227"/>
      <c r="H40" s="208" t="s">
        <v>174</v>
      </c>
      <c r="I40" s="205" t="s">
        <v>173</v>
      </c>
    </row>
    <row r="41" spans="1:11">
      <c r="A41" s="216"/>
      <c r="B41" s="306"/>
      <c r="C41" s="225"/>
      <c r="D41" s="227"/>
      <c r="E41" s="225"/>
      <c r="F41" s="226"/>
      <c r="G41" s="227"/>
      <c r="H41" s="208"/>
      <c r="I41" s="206"/>
    </row>
    <row r="42" spans="1:11" ht="15.75" thickBot="1">
      <c r="A42" s="307"/>
      <c r="B42" s="308"/>
      <c r="C42" s="254"/>
      <c r="D42" s="256"/>
      <c r="E42" s="254"/>
      <c r="F42" s="255"/>
      <c r="G42" s="256"/>
      <c r="H42" s="238"/>
      <c r="I42" s="224"/>
    </row>
    <row r="43" spans="1:11" ht="24.75" customHeight="1" thickBot="1">
      <c r="A43" s="397"/>
      <c r="B43" s="398"/>
      <c r="C43" s="236" t="s">
        <v>71</v>
      </c>
      <c r="D43" s="187"/>
      <c r="E43" s="56" t="s">
        <v>72</v>
      </c>
      <c r="F43" s="57"/>
      <c r="G43" s="58"/>
      <c r="H43" s="90">
        <v>248.48</v>
      </c>
      <c r="I43" s="95">
        <f t="shared" si="0"/>
        <v>248.48</v>
      </c>
      <c r="J43" s="44"/>
    </row>
    <row r="44" spans="1:11" ht="24.75" customHeight="1" thickBot="1">
      <c r="A44" s="399"/>
      <c r="B44" s="400"/>
      <c r="C44" s="236"/>
      <c r="D44" s="187"/>
      <c r="E44" s="403" t="s">
        <v>73</v>
      </c>
      <c r="F44" s="404"/>
      <c r="G44" s="405"/>
      <c r="H44" s="90">
        <v>248.48</v>
      </c>
      <c r="I44" s="96">
        <f t="shared" si="0"/>
        <v>248.48</v>
      </c>
      <c r="J44" s="44"/>
    </row>
    <row r="45" spans="1:11" ht="24.75" customHeight="1" thickBot="1">
      <c r="A45" s="399"/>
      <c r="B45" s="400"/>
      <c r="C45" s="236"/>
      <c r="D45" s="187"/>
      <c r="E45" s="38" t="s">
        <v>74</v>
      </c>
      <c r="F45" s="39"/>
      <c r="G45" s="40"/>
      <c r="H45" s="90">
        <v>248.48</v>
      </c>
      <c r="I45" s="96">
        <f t="shared" si="0"/>
        <v>248.48</v>
      </c>
      <c r="J45" s="44"/>
      <c r="K45" s="9"/>
    </row>
    <row r="46" spans="1:11" ht="24.75" customHeight="1" thickBot="1">
      <c r="A46" s="399"/>
      <c r="B46" s="400"/>
      <c r="C46" s="236"/>
      <c r="D46" s="187"/>
      <c r="E46" s="35" t="s">
        <v>75</v>
      </c>
      <c r="F46" s="36"/>
      <c r="G46" s="37"/>
      <c r="H46" s="90">
        <v>248.48</v>
      </c>
      <c r="I46" s="96">
        <f t="shared" si="0"/>
        <v>248.48</v>
      </c>
      <c r="J46" s="44"/>
      <c r="K46" s="9"/>
    </row>
    <row r="47" spans="1:11" ht="63" customHeight="1" thickBot="1">
      <c r="A47" s="401"/>
      <c r="B47" s="402"/>
      <c r="C47" s="164" t="s">
        <v>172</v>
      </c>
      <c r="D47" s="393"/>
      <c r="E47" s="404" t="s">
        <v>122</v>
      </c>
      <c r="F47" s="404"/>
      <c r="G47" s="405"/>
      <c r="H47" s="90">
        <v>258.68</v>
      </c>
      <c r="I47" s="96">
        <f t="shared" si="0"/>
        <v>258.68</v>
      </c>
      <c r="J47" s="44"/>
    </row>
    <row r="49" spans="1:9" ht="14.25" customHeight="1"/>
    <row r="50" spans="1:9">
      <c r="A50" s="34"/>
      <c r="B50" s="34"/>
      <c r="C50" s="34"/>
      <c r="D50" s="34"/>
      <c r="E50" s="34"/>
      <c r="F50" s="34"/>
      <c r="G50" s="34"/>
      <c r="H50" s="34"/>
      <c r="I50" s="34"/>
    </row>
    <row r="51" spans="1:9">
      <c r="A51" s="34"/>
      <c r="B51" s="34"/>
      <c r="C51" s="34"/>
      <c r="D51" s="34"/>
      <c r="E51" s="34"/>
      <c r="F51" s="34"/>
      <c r="G51" s="34"/>
      <c r="H51" s="34"/>
      <c r="I51" s="34"/>
    </row>
    <row r="52" spans="1:9">
      <c r="A52" s="34"/>
      <c r="B52" s="34"/>
      <c r="C52" s="34"/>
      <c r="D52" s="34"/>
      <c r="E52" s="34"/>
      <c r="F52" s="34"/>
      <c r="G52" s="34"/>
      <c r="H52" s="34"/>
      <c r="I52" s="34"/>
    </row>
  </sheetData>
  <mergeCells count="47">
    <mergeCell ref="A1:B7"/>
    <mergeCell ref="C1:I4"/>
    <mergeCell ref="C5:I7"/>
    <mergeCell ref="E8:G10"/>
    <mergeCell ref="H8:H10"/>
    <mergeCell ref="I8:I10"/>
    <mergeCell ref="A8:D10"/>
    <mergeCell ref="A12:I12"/>
    <mergeCell ref="E24:G24"/>
    <mergeCell ref="A11:I11"/>
    <mergeCell ref="E13:G13"/>
    <mergeCell ref="E14:G14"/>
    <mergeCell ref="E15:G15"/>
    <mergeCell ref="E16:G16"/>
    <mergeCell ref="E17:G17"/>
    <mergeCell ref="E18:G18"/>
    <mergeCell ref="E19:G19"/>
    <mergeCell ref="E20:G20"/>
    <mergeCell ref="E21:G21"/>
    <mergeCell ref="E22:G22"/>
    <mergeCell ref="E23:G23"/>
    <mergeCell ref="E31:G31"/>
    <mergeCell ref="E32:G32"/>
    <mergeCell ref="E33:G33"/>
    <mergeCell ref="E34:G34"/>
    <mergeCell ref="E35:G35"/>
    <mergeCell ref="E26:G26"/>
    <mergeCell ref="E27:G27"/>
    <mergeCell ref="E28:G28"/>
    <mergeCell ref="E29:G29"/>
    <mergeCell ref="E30:G30"/>
    <mergeCell ref="E37:G37"/>
    <mergeCell ref="E38:G38"/>
    <mergeCell ref="A39:I39"/>
    <mergeCell ref="A43:B47"/>
    <mergeCell ref="C43:D46"/>
    <mergeCell ref="E44:G44"/>
    <mergeCell ref="C47:D47"/>
    <mergeCell ref="E47:G47"/>
    <mergeCell ref="A40:B42"/>
    <mergeCell ref="C40:D42"/>
    <mergeCell ref="E40:G42"/>
    <mergeCell ref="H40:H42"/>
    <mergeCell ref="I40:I42"/>
    <mergeCell ref="A13:D38"/>
    <mergeCell ref="E36:G36"/>
    <mergeCell ref="E25:G25"/>
  </mergeCells>
  <hyperlinks>
    <hyperlink ref="L7" location="Содержание!A1" display="Содержание"/>
  </hyperlinks>
  <pageMargins left="0.7" right="0.7" top="0.75" bottom="0.75" header="0.3" footer="0.3"/>
  <pageSetup paperSize="9" scale="4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L99"/>
  <sheetViews>
    <sheetView zoomScaleNormal="100" workbookViewId="0">
      <selection sqref="A1:B6"/>
    </sheetView>
  </sheetViews>
  <sheetFormatPr defaultRowHeight="15"/>
  <cols>
    <col min="1" max="1" width="16.42578125" customWidth="1"/>
    <col min="2" max="2" width="17" customWidth="1"/>
    <col min="3" max="3" width="12.28515625" customWidth="1"/>
    <col min="4" max="4" width="11.28515625" customWidth="1"/>
    <col min="5" max="5" width="9.42578125" customWidth="1"/>
    <col min="6" max="6" width="13.85546875" customWidth="1"/>
    <col min="7" max="7" width="13.42578125" customWidth="1"/>
    <col min="8" max="8" width="18.140625" customWidth="1"/>
    <col min="9" max="9" width="19.7109375" customWidth="1"/>
    <col min="10" max="10" width="25.5703125" hidden="1" customWidth="1"/>
    <col min="11" max="11" width="9.5703125" hidden="1" customWidth="1"/>
  </cols>
  <sheetData>
    <row r="1" spans="1:12" ht="15.75" thickBot="1">
      <c r="A1" s="408"/>
      <c r="B1" s="359"/>
      <c r="C1" s="198" t="s">
        <v>168</v>
      </c>
      <c r="D1" s="365"/>
      <c r="E1" s="365"/>
      <c r="F1" s="365"/>
      <c r="G1" s="365"/>
      <c r="H1" s="365"/>
      <c r="I1" s="409"/>
    </row>
    <row r="2" spans="1:12" ht="16.5" thickTop="1" thickBot="1">
      <c r="A2" s="408"/>
      <c r="B2" s="359"/>
      <c r="C2" s="365"/>
      <c r="D2" s="365"/>
      <c r="E2" s="365"/>
      <c r="F2" s="365"/>
      <c r="G2" s="365"/>
      <c r="H2" s="365"/>
      <c r="I2" s="409"/>
      <c r="J2" s="48" t="s">
        <v>146</v>
      </c>
      <c r="K2" s="41"/>
    </row>
    <row r="3" spans="1:12" ht="16.5" thickTop="1" thickBot="1">
      <c r="A3" s="359"/>
      <c r="B3" s="359"/>
      <c r="C3" s="365"/>
      <c r="D3" s="365"/>
      <c r="E3" s="365"/>
      <c r="F3" s="365"/>
      <c r="G3" s="365"/>
      <c r="H3" s="365"/>
      <c r="I3" s="409"/>
      <c r="J3" s="49" t="s">
        <v>0</v>
      </c>
      <c r="K3" s="42"/>
    </row>
    <row r="4" spans="1:12" ht="15.75" thickBot="1">
      <c r="A4" s="359"/>
      <c r="B4" s="359"/>
      <c r="C4" s="365"/>
      <c r="D4" s="365"/>
      <c r="E4" s="365"/>
      <c r="F4" s="365"/>
      <c r="G4" s="365"/>
      <c r="H4" s="365"/>
      <c r="I4" s="409"/>
      <c r="J4" s="47" t="s">
        <v>1</v>
      </c>
      <c r="K4" s="3"/>
    </row>
    <row r="5" spans="1:12" ht="20.25" customHeight="1">
      <c r="A5" s="359"/>
      <c r="B5" s="359"/>
      <c r="C5" s="367" t="s">
        <v>169</v>
      </c>
      <c r="D5" s="367"/>
      <c r="E5" s="367"/>
      <c r="F5" s="367"/>
      <c r="G5" s="367"/>
      <c r="H5" s="367"/>
      <c r="I5" s="367"/>
    </row>
    <row r="6" spans="1:12" ht="43.5" customHeight="1" thickBot="1">
      <c r="A6" s="359"/>
      <c r="B6" s="359"/>
      <c r="C6" s="367"/>
      <c r="D6" s="367"/>
      <c r="E6" s="367"/>
      <c r="F6" s="367"/>
      <c r="G6" s="367"/>
      <c r="H6" s="367"/>
      <c r="I6" s="367"/>
      <c r="L6" s="117" t="s">
        <v>2</v>
      </c>
    </row>
    <row r="7" spans="1:12" ht="15" customHeight="1">
      <c r="A7" s="336" t="s">
        <v>3</v>
      </c>
      <c r="B7" s="337"/>
      <c r="C7" s="339" t="s">
        <v>4</v>
      </c>
      <c r="D7" s="340"/>
      <c r="E7" s="341"/>
      <c r="F7" s="251" t="s">
        <v>234</v>
      </c>
      <c r="G7" s="253"/>
      <c r="H7" s="272" t="s">
        <v>126</v>
      </c>
      <c r="I7" s="344" t="s">
        <v>127</v>
      </c>
    </row>
    <row r="8" spans="1:12">
      <c r="A8" s="216"/>
      <c r="B8" s="306"/>
      <c r="C8" s="220"/>
      <c r="D8" s="342"/>
      <c r="E8" s="221"/>
      <c r="F8" s="225"/>
      <c r="G8" s="227"/>
      <c r="H8" s="208"/>
      <c r="I8" s="206"/>
    </row>
    <row r="9" spans="1:12" ht="15.75" thickBot="1">
      <c r="A9" s="217"/>
      <c r="B9" s="338"/>
      <c r="C9" s="222"/>
      <c r="D9" s="343"/>
      <c r="E9" s="223"/>
      <c r="F9" s="254"/>
      <c r="G9" s="256"/>
      <c r="H9" s="238"/>
      <c r="I9" s="224"/>
      <c r="J9" s="43"/>
    </row>
    <row r="10" spans="1:12" ht="19.5" customHeight="1">
      <c r="A10" s="421" t="s">
        <v>76</v>
      </c>
      <c r="B10" s="421"/>
      <c r="C10" s="421"/>
      <c r="D10" s="421"/>
      <c r="E10" s="421"/>
      <c r="F10" s="421"/>
      <c r="G10" s="421"/>
      <c r="H10" s="421"/>
      <c r="I10" s="421"/>
    </row>
    <row r="11" spans="1:12" ht="105.75" customHeight="1">
      <c r="A11" s="166"/>
      <c r="B11" s="413"/>
      <c r="C11" s="170" t="s">
        <v>77</v>
      </c>
      <c r="D11" s="236"/>
      <c r="E11" s="236"/>
      <c r="F11" s="236"/>
      <c r="G11" s="187"/>
      <c r="H11" s="107">
        <v>7420.88</v>
      </c>
      <c r="I11" s="108">
        <f>ROUND((H11-H11/100*$K$3),2)</f>
        <v>7420.88</v>
      </c>
      <c r="J11" s="8"/>
      <c r="K11" s="9"/>
    </row>
    <row r="12" spans="1:12" ht="19.5" customHeight="1">
      <c r="A12" s="421" t="s">
        <v>78</v>
      </c>
      <c r="B12" s="421"/>
      <c r="C12" s="421"/>
      <c r="D12" s="421"/>
      <c r="E12" s="421"/>
      <c r="F12" s="421"/>
      <c r="G12" s="421"/>
      <c r="H12" s="421"/>
      <c r="I12" s="421"/>
      <c r="J12" s="8"/>
      <c r="K12" s="9"/>
    </row>
    <row r="13" spans="1:12" ht="15.75" thickBot="1">
      <c r="A13" s="166"/>
      <c r="B13" s="413"/>
      <c r="C13" s="428" t="s">
        <v>79</v>
      </c>
      <c r="D13" s="429"/>
      <c r="E13" s="430"/>
      <c r="F13" s="174">
        <v>1000</v>
      </c>
      <c r="G13" s="185"/>
      <c r="H13" s="109">
        <v>14112.18</v>
      </c>
      <c r="I13" s="95">
        <f t="shared" ref="I13:I26" si="0">ROUND((H13-H13/100*$K$3),2)</f>
        <v>14112.18</v>
      </c>
      <c r="J13" s="8"/>
      <c r="K13" s="9"/>
    </row>
    <row r="14" spans="1:12" ht="15.75" thickBot="1">
      <c r="A14" s="166"/>
      <c r="B14" s="413"/>
      <c r="C14" s="428"/>
      <c r="D14" s="429"/>
      <c r="E14" s="430"/>
      <c r="F14" s="426">
        <v>1200</v>
      </c>
      <c r="G14" s="427"/>
      <c r="H14" s="90">
        <v>24079.48</v>
      </c>
      <c r="I14" s="96">
        <f t="shared" si="0"/>
        <v>24079.48</v>
      </c>
      <c r="J14" s="8"/>
      <c r="K14" s="9"/>
    </row>
    <row r="15" spans="1:12" ht="15.75" thickBot="1">
      <c r="A15" s="166"/>
      <c r="B15" s="413"/>
      <c r="C15" s="428"/>
      <c r="D15" s="429"/>
      <c r="E15" s="430"/>
      <c r="F15" s="426">
        <v>1400</v>
      </c>
      <c r="G15" s="427"/>
      <c r="H15" s="90">
        <v>30826.880000000001</v>
      </c>
      <c r="I15" s="96">
        <f t="shared" si="0"/>
        <v>30826.880000000001</v>
      </c>
      <c r="J15" s="8"/>
      <c r="K15" s="9"/>
    </row>
    <row r="16" spans="1:12" ht="15.75" thickBot="1">
      <c r="A16" s="166"/>
      <c r="B16" s="413"/>
      <c r="C16" s="428"/>
      <c r="D16" s="429"/>
      <c r="E16" s="430"/>
      <c r="F16" s="426">
        <v>1500</v>
      </c>
      <c r="G16" s="427"/>
      <c r="H16" s="90">
        <v>35535.379999999997</v>
      </c>
      <c r="I16" s="96">
        <f t="shared" si="0"/>
        <v>35535.379999999997</v>
      </c>
      <c r="J16" s="8"/>
      <c r="K16" s="9"/>
    </row>
    <row r="17" spans="1:11" ht="15.75" thickBot="1">
      <c r="A17" s="167"/>
      <c r="B17" s="414"/>
      <c r="C17" s="431"/>
      <c r="D17" s="432"/>
      <c r="E17" s="433"/>
      <c r="F17" s="426">
        <v>1600</v>
      </c>
      <c r="G17" s="427"/>
      <c r="H17" s="90">
        <v>39795.279999999999</v>
      </c>
      <c r="I17" s="96">
        <f>ROUND((H17-H17/100*$K$3),2)</f>
        <v>39795.279999999999</v>
      </c>
      <c r="J17" s="8"/>
      <c r="K17" s="9"/>
    </row>
    <row r="18" spans="1:11" ht="15.75" thickBot="1">
      <c r="A18" s="165"/>
      <c r="B18" s="412"/>
      <c r="C18" s="422" t="s">
        <v>80</v>
      </c>
      <c r="D18" s="422"/>
      <c r="E18" s="423"/>
      <c r="F18" s="426" t="s">
        <v>81</v>
      </c>
      <c r="G18" s="427"/>
      <c r="H18" s="90">
        <v>21084.68</v>
      </c>
      <c r="I18" s="96">
        <f t="shared" si="0"/>
        <v>21084.68</v>
      </c>
      <c r="J18" s="8"/>
      <c r="K18" s="9"/>
    </row>
    <row r="19" spans="1:11" ht="15.75" thickBot="1">
      <c r="A19" s="166"/>
      <c r="B19" s="413"/>
      <c r="C19" s="424"/>
      <c r="D19" s="424"/>
      <c r="E19" s="425"/>
      <c r="F19" s="426" t="s">
        <v>82</v>
      </c>
      <c r="G19" s="427"/>
      <c r="H19" s="90">
        <v>28052.18</v>
      </c>
      <c r="I19" s="96">
        <f t="shared" si="0"/>
        <v>28052.18</v>
      </c>
      <c r="J19" s="8"/>
      <c r="K19" s="9"/>
    </row>
    <row r="20" spans="1:11" ht="15.75" thickBot="1">
      <c r="A20" s="166"/>
      <c r="B20" s="413"/>
      <c r="C20" s="424"/>
      <c r="D20" s="424"/>
      <c r="E20" s="425"/>
      <c r="F20" s="426" t="s">
        <v>83</v>
      </c>
      <c r="G20" s="427"/>
      <c r="H20" s="90">
        <v>28968.880000000001</v>
      </c>
      <c r="I20" s="96">
        <f t="shared" si="0"/>
        <v>28968.880000000001</v>
      </c>
      <c r="J20" s="8"/>
      <c r="K20" s="9"/>
    </row>
    <row r="21" spans="1:11" ht="15.75" thickBot="1">
      <c r="A21" s="166"/>
      <c r="B21" s="413"/>
      <c r="C21" s="424"/>
      <c r="D21" s="424"/>
      <c r="E21" s="425"/>
      <c r="F21" s="426" t="s">
        <v>84</v>
      </c>
      <c r="G21" s="427"/>
      <c r="H21" s="90">
        <v>31352.58</v>
      </c>
      <c r="I21" s="96">
        <f t="shared" si="0"/>
        <v>31352.58</v>
      </c>
      <c r="J21" s="8"/>
      <c r="K21" s="9"/>
    </row>
    <row r="22" spans="1:11" ht="15.75" thickBot="1">
      <c r="A22" s="166"/>
      <c r="B22" s="413"/>
      <c r="C22" s="424"/>
      <c r="D22" s="424"/>
      <c r="E22" s="425"/>
      <c r="F22" s="426" t="s">
        <v>85</v>
      </c>
      <c r="G22" s="427"/>
      <c r="H22" s="90">
        <v>37036.480000000003</v>
      </c>
      <c r="I22" s="96">
        <f t="shared" si="0"/>
        <v>37036.480000000003</v>
      </c>
      <c r="J22" s="8"/>
      <c r="K22" s="9"/>
    </row>
    <row r="23" spans="1:11" ht="15.75" thickBot="1">
      <c r="A23" s="166"/>
      <c r="B23" s="413"/>
      <c r="C23" s="424"/>
      <c r="D23" s="424"/>
      <c r="E23" s="425"/>
      <c r="F23" s="426" t="s">
        <v>86</v>
      </c>
      <c r="G23" s="427"/>
      <c r="H23" s="90">
        <v>49688.08</v>
      </c>
      <c r="I23" s="96">
        <f t="shared" si="0"/>
        <v>49688.08</v>
      </c>
      <c r="J23" s="8"/>
      <c r="K23" s="9"/>
    </row>
    <row r="24" spans="1:11" ht="15.75" thickBot="1">
      <c r="A24" s="166"/>
      <c r="B24" s="413"/>
      <c r="C24" s="424"/>
      <c r="D24" s="424"/>
      <c r="E24" s="425"/>
      <c r="F24" s="426" t="s">
        <v>87</v>
      </c>
      <c r="G24" s="427"/>
      <c r="H24" s="90">
        <v>59955.88</v>
      </c>
      <c r="I24" s="96">
        <f t="shared" si="0"/>
        <v>59955.88</v>
      </c>
      <c r="J24" s="8"/>
      <c r="K24" s="9"/>
    </row>
    <row r="25" spans="1:11" ht="15.75" thickBot="1">
      <c r="A25" s="166"/>
      <c r="B25" s="413"/>
      <c r="C25" s="424"/>
      <c r="D25" s="424"/>
      <c r="E25" s="425"/>
      <c r="F25" s="426" t="s">
        <v>88</v>
      </c>
      <c r="G25" s="427"/>
      <c r="H25" s="90">
        <v>69288.58</v>
      </c>
      <c r="I25" s="96">
        <f t="shared" si="0"/>
        <v>69288.58</v>
      </c>
      <c r="J25" s="8"/>
      <c r="K25" s="9"/>
    </row>
    <row r="26" spans="1:11">
      <c r="A26" s="166"/>
      <c r="B26" s="413"/>
      <c r="C26" s="424"/>
      <c r="D26" s="424"/>
      <c r="E26" s="425"/>
      <c r="F26" s="182" t="s">
        <v>89</v>
      </c>
      <c r="G26" s="183"/>
      <c r="H26" s="91">
        <v>75706.179999999993</v>
      </c>
      <c r="I26" s="97">
        <f t="shared" si="0"/>
        <v>75706.179999999993</v>
      </c>
      <c r="J26" s="8"/>
      <c r="K26" s="9"/>
    </row>
    <row r="27" spans="1:11" ht="19.5" customHeight="1">
      <c r="A27" s="421" t="s">
        <v>90</v>
      </c>
      <c r="B27" s="421"/>
      <c r="C27" s="421"/>
      <c r="D27" s="421"/>
      <c r="E27" s="421"/>
      <c r="F27" s="421"/>
      <c r="G27" s="421"/>
      <c r="H27" s="421"/>
      <c r="I27" s="421"/>
      <c r="J27" s="8"/>
      <c r="K27" s="9"/>
    </row>
    <row r="28" spans="1:11" ht="37.5" customHeight="1" thickBot="1">
      <c r="A28" s="166"/>
      <c r="B28" s="413"/>
      <c r="C28" s="188" t="s">
        <v>91</v>
      </c>
      <c r="D28" s="237"/>
      <c r="E28" s="434"/>
      <c r="F28" s="434"/>
      <c r="G28" s="435"/>
      <c r="H28" s="109">
        <v>3990.98</v>
      </c>
      <c r="I28" s="95">
        <f>ROUND((H28-H28/100*$K$3),2)</f>
        <v>3990.98</v>
      </c>
    </row>
    <row r="29" spans="1:11" ht="37.5" customHeight="1" thickBot="1">
      <c r="A29" s="166"/>
      <c r="B29" s="413"/>
      <c r="C29" s="164" t="s">
        <v>92</v>
      </c>
      <c r="D29" s="392"/>
      <c r="E29" s="419"/>
      <c r="F29" s="419"/>
      <c r="G29" s="420"/>
      <c r="H29" s="90">
        <v>4581.4799999999996</v>
      </c>
      <c r="I29" s="96">
        <f t="shared" ref="I29:I73" si="1">ROUND((H29-H29/100*$K$3),2)</f>
        <v>4581.4799999999996</v>
      </c>
    </row>
    <row r="30" spans="1:11" ht="37.5" customHeight="1" thickBot="1">
      <c r="A30" s="167"/>
      <c r="B30" s="414"/>
      <c r="C30" s="164" t="s">
        <v>93</v>
      </c>
      <c r="D30" s="392"/>
      <c r="E30" s="419"/>
      <c r="F30" s="419"/>
      <c r="G30" s="420"/>
      <c r="H30" s="90">
        <v>5284.18</v>
      </c>
      <c r="I30" s="96">
        <f t="shared" si="1"/>
        <v>5284.18</v>
      </c>
    </row>
    <row r="31" spans="1:11" ht="24" customHeight="1" thickBot="1">
      <c r="A31" s="165"/>
      <c r="B31" s="412"/>
      <c r="C31" s="176" t="s">
        <v>94</v>
      </c>
      <c r="D31" s="234"/>
      <c r="E31" s="177"/>
      <c r="F31" s="148">
        <v>300</v>
      </c>
      <c r="G31" s="149"/>
      <c r="H31" s="90">
        <v>1302.8800000000001</v>
      </c>
      <c r="I31" s="96">
        <f>ROUND((H31-H31/100*$K$4),2)</f>
        <v>1302.8800000000001</v>
      </c>
      <c r="J31" s="76"/>
    </row>
    <row r="32" spans="1:11" ht="24" customHeight="1" thickBot="1">
      <c r="A32" s="166"/>
      <c r="B32" s="413"/>
      <c r="C32" s="178"/>
      <c r="D32" s="235"/>
      <c r="E32" s="179"/>
      <c r="F32" s="148">
        <v>400</v>
      </c>
      <c r="G32" s="149"/>
      <c r="H32" s="90">
        <v>2768.58</v>
      </c>
      <c r="I32" s="96">
        <f>ROUND((H32-H32/100*$K$4),2)</f>
        <v>2768.58</v>
      </c>
      <c r="J32" s="76"/>
    </row>
    <row r="33" spans="1:11" ht="24" customHeight="1" thickBot="1">
      <c r="A33" s="166"/>
      <c r="B33" s="413"/>
      <c r="C33" s="178"/>
      <c r="D33" s="235"/>
      <c r="E33" s="179"/>
      <c r="F33" s="148">
        <v>600</v>
      </c>
      <c r="G33" s="149"/>
      <c r="H33" s="90">
        <v>7495.08</v>
      </c>
      <c r="I33" s="96">
        <f>ROUND((H33-H33/100*$K$4),2)</f>
        <v>7495.08</v>
      </c>
      <c r="J33" s="76"/>
    </row>
    <row r="34" spans="1:11" ht="24" customHeight="1" thickBot="1">
      <c r="A34" s="167"/>
      <c r="B34" s="414"/>
      <c r="C34" s="154"/>
      <c r="D34" s="324"/>
      <c r="E34" s="155"/>
      <c r="F34" s="148" t="s">
        <v>95</v>
      </c>
      <c r="G34" s="149"/>
      <c r="H34" s="90">
        <v>7495.08</v>
      </c>
      <c r="I34" s="96">
        <f t="shared" ref="I34:I37" si="2">ROUND((H34-H34/100*$K$4),2)</f>
        <v>7495.08</v>
      </c>
    </row>
    <row r="35" spans="1:11" ht="82.5" customHeight="1" thickBot="1">
      <c r="A35" s="17"/>
      <c r="B35" s="18"/>
      <c r="C35" s="164" t="s">
        <v>96</v>
      </c>
      <c r="D35" s="392"/>
      <c r="E35" s="419"/>
      <c r="F35" s="419"/>
      <c r="G35" s="420"/>
      <c r="H35" s="90">
        <v>10260.48</v>
      </c>
      <c r="I35" s="96">
        <f>ROUND((H35-H35/100*$K$3),2)</f>
        <v>10260.48</v>
      </c>
    </row>
    <row r="36" spans="1:11" ht="42" customHeight="1" thickBot="1">
      <c r="A36" s="165"/>
      <c r="B36" s="412"/>
      <c r="C36" s="168" t="s">
        <v>97</v>
      </c>
      <c r="D36" s="286"/>
      <c r="E36" s="186"/>
      <c r="F36" s="148">
        <v>800</v>
      </c>
      <c r="G36" s="149"/>
      <c r="H36" s="90">
        <v>6073.98</v>
      </c>
      <c r="I36" s="96">
        <f t="shared" si="2"/>
        <v>6073.98</v>
      </c>
    </row>
    <row r="37" spans="1:11" ht="42" customHeight="1" thickBot="1">
      <c r="A37" s="167"/>
      <c r="B37" s="414"/>
      <c r="C37" s="188"/>
      <c r="D37" s="237"/>
      <c r="E37" s="189"/>
      <c r="F37" s="148" t="s">
        <v>98</v>
      </c>
      <c r="G37" s="149"/>
      <c r="H37" s="90">
        <v>6073.98</v>
      </c>
      <c r="I37" s="96">
        <f t="shared" si="2"/>
        <v>6073.98</v>
      </c>
      <c r="K37" s="9"/>
    </row>
    <row r="38" spans="1:11" ht="19.5" customHeight="1" thickBot="1">
      <c r="A38" s="165"/>
      <c r="B38" s="412"/>
      <c r="C38" s="168" t="s">
        <v>263</v>
      </c>
      <c r="D38" s="286"/>
      <c r="E38" s="186"/>
      <c r="F38" s="164" t="s">
        <v>17</v>
      </c>
      <c r="G38" s="393"/>
      <c r="H38" s="79">
        <v>1418.88</v>
      </c>
      <c r="I38" s="96">
        <f t="shared" si="1"/>
        <v>1418.88</v>
      </c>
      <c r="K38" s="9"/>
    </row>
    <row r="39" spans="1:11" ht="19.5" customHeight="1" thickBot="1">
      <c r="A39" s="166"/>
      <c r="B39" s="413"/>
      <c r="C39" s="170"/>
      <c r="D39" s="236"/>
      <c r="E39" s="187"/>
      <c r="F39" s="164" t="s">
        <v>18</v>
      </c>
      <c r="G39" s="393"/>
      <c r="H39" s="78">
        <v>1788.88</v>
      </c>
      <c r="I39" s="96">
        <f t="shared" ref="I39" si="3">ROUND((H39-H39/100*$K$3),2)</f>
        <v>1788.88</v>
      </c>
      <c r="K39" s="9"/>
    </row>
    <row r="40" spans="1:11" ht="19.5" customHeight="1" thickBot="1">
      <c r="A40" s="166"/>
      <c r="B40" s="413"/>
      <c r="C40" s="170"/>
      <c r="D40" s="236"/>
      <c r="E40" s="187"/>
      <c r="F40" s="164" t="s">
        <v>20</v>
      </c>
      <c r="G40" s="393"/>
      <c r="H40" s="78">
        <v>2618.88</v>
      </c>
      <c r="I40" s="96">
        <f t="shared" si="1"/>
        <v>2618.88</v>
      </c>
      <c r="K40" s="9"/>
    </row>
    <row r="41" spans="1:11" ht="19.5" customHeight="1" thickBot="1">
      <c r="A41" s="166"/>
      <c r="B41" s="413"/>
      <c r="C41" s="170"/>
      <c r="D41" s="236"/>
      <c r="E41" s="187"/>
      <c r="F41" s="164" t="s">
        <v>29</v>
      </c>
      <c r="G41" s="393"/>
      <c r="H41" s="78">
        <v>3728.88</v>
      </c>
      <c r="I41" s="96">
        <f t="shared" si="1"/>
        <v>3728.88</v>
      </c>
      <c r="K41" s="9"/>
    </row>
    <row r="42" spans="1:11" ht="19.5" customHeight="1" thickBot="1">
      <c r="A42" s="166"/>
      <c r="B42" s="413"/>
      <c r="C42" s="170"/>
      <c r="D42" s="236"/>
      <c r="E42" s="187"/>
      <c r="F42" s="164" t="s">
        <v>232</v>
      </c>
      <c r="G42" s="393"/>
      <c r="H42" s="78">
        <v>4928.88</v>
      </c>
      <c r="I42" s="96">
        <f t="shared" ref="I42" si="4">ROUND((H42-H42/100*$K$3),2)</f>
        <v>4928.88</v>
      </c>
      <c r="K42" s="9"/>
    </row>
    <row r="43" spans="1:11" ht="19.5" customHeight="1" thickBot="1">
      <c r="A43" s="166"/>
      <c r="B43" s="413"/>
      <c r="C43" s="170"/>
      <c r="D43" s="236"/>
      <c r="E43" s="187"/>
      <c r="F43" s="164" t="s">
        <v>99</v>
      </c>
      <c r="G43" s="393"/>
      <c r="H43" s="78">
        <v>5228.88</v>
      </c>
      <c r="I43" s="96">
        <f>ROUND((H43-H43/100*$K$3),2)</f>
        <v>5228.88</v>
      </c>
      <c r="K43" s="9"/>
    </row>
    <row r="44" spans="1:11" ht="19.5" customHeight="1" thickBot="1">
      <c r="A44" s="166"/>
      <c r="B44" s="413"/>
      <c r="C44" s="170"/>
      <c r="D44" s="236"/>
      <c r="E44" s="187"/>
      <c r="F44" s="164" t="s">
        <v>125</v>
      </c>
      <c r="G44" s="393"/>
      <c r="H44" s="78">
        <v>7820.88</v>
      </c>
      <c r="I44" s="96">
        <f>ROUND((H44-H44/100*$K$3),2)</f>
        <v>7820.88</v>
      </c>
      <c r="K44" s="9"/>
    </row>
    <row r="45" spans="1:11" ht="19.5" customHeight="1" thickBot="1">
      <c r="A45" s="166"/>
      <c r="B45" s="413"/>
      <c r="C45" s="170"/>
      <c r="D45" s="236"/>
      <c r="E45" s="187"/>
      <c r="F45" s="164" t="s">
        <v>31</v>
      </c>
      <c r="G45" s="393"/>
      <c r="H45" s="78">
        <v>9488.8799999999992</v>
      </c>
      <c r="I45" s="96">
        <f>ROUND((H45-H45/100*$K$3),2)</f>
        <v>9488.8799999999992</v>
      </c>
      <c r="K45" s="9"/>
    </row>
    <row r="46" spans="1:11" ht="19.5" customHeight="1" thickBot="1">
      <c r="A46" s="166"/>
      <c r="B46" s="413"/>
      <c r="C46" s="170"/>
      <c r="D46" s="236"/>
      <c r="E46" s="187"/>
      <c r="F46" s="164" t="s">
        <v>264</v>
      </c>
      <c r="G46" s="393"/>
      <c r="H46" s="78">
        <v>12496.88</v>
      </c>
      <c r="I46" s="96">
        <f>ROUND((H46-H46/100*$K$3),2)</f>
        <v>12496.88</v>
      </c>
      <c r="K46" s="9"/>
    </row>
    <row r="47" spans="1:11" ht="19.5" customHeight="1" thickBot="1">
      <c r="A47" s="166"/>
      <c r="B47" s="413"/>
      <c r="C47" s="170"/>
      <c r="D47" s="236"/>
      <c r="E47" s="187"/>
      <c r="F47" s="164" t="s">
        <v>265</v>
      </c>
      <c r="G47" s="393"/>
      <c r="H47" s="78">
        <v>18251.88</v>
      </c>
      <c r="I47" s="96">
        <f>ROUND((H47-H47/100*$K$3),2)</f>
        <v>18251.88</v>
      </c>
      <c r="K47" s="9"/>
    </row>
    <row r="48" spans="1:11" ht="41.25" customHeight="1" thickBot="1">
      <c r="A48" s="165"/>
      <c r="B48" s="412"/>
      <c r="C48" s="182" t="s">
        <v>267</v>
      </c>
      <c r="D48" s="169"/>
      <c r="E48" s="183"/>
      <c r="F48" s="148" t="s">
        <v>95</v>
      </c>
      <c r="G48" s="149"/>
      <c r="H48" s="90">
        <v>2108.7800000000002</v>
      </c>
      <c r="I48" s="96">
        <f>ROUND((H48-H48/100*$K$4),2)</f>
        <v>2108.7800000000002</v>
      </c>
      <c r="K48" s="9"/>
    </row>
    <row r="49" spans="1:11" ht="41.25" customHeight="1" thickBot="1">
      <c r="A49" s="167"/>
      <c r="B49" s="414"/>
      <c r="C49" s="174"/>
      <c r="D49" s="175"/>
      <c r="E49" s="185"/>
      <c r="F49" s="148" t="s">
        <v>98</v>
      </c>
      <c r="G49" s="149"/>
      <c r="H49" s="90">
        <v>6579.18</v>
      </c>
      <c r="I49" s="96">
        <f>ROUND((H49-H49/100*$K$4),2)</f>
        <v>6579.18</v>
      </c>
      <c r="K49" s="9"/>
    </row>
    <row r="50" spans="1:11" ht="15.75" customHeight="1" thickBot="1">
      <c r="A50" s="165"/>
      <c r="B50" s="412"/>
      <c r="C50" s="182" t="s">
        <v>212</v>
      </c>
      <c r="D50" s="169"/>
      <c r="E50" s="183"/>
      <c r="F50" s="148" t="s">
        <v>219</v>
      </c>
      <c r="G50" s="149"/>
      <c r="H50" s="90">
        <v>283.58</v>
      </c>
      <c r="I50" s="96">
        <f t="shared" ref="I50:I61" si="5">ROUND((H50-H50/100*$K$4),2)</f>
        <v>283.58</v>
      </c>
      <c r="J50" s="9"/>
    </row>
    <row r="51" spans="1:11" ht="15.75" customHeight="1" thickBot="1">
      <c r="A51" s="166"/>
      <c r="B51" s="413"/>
      <c r="C51" s="172"/>
      <c r="D51" s="171"/>
      <c r="E51" s="184"/>
      <c r="F51" s="148" t="s">
        <v>270</v>
      </c>
      <c r="G51" s="149"/>
      <c r="H51" s="90">
        <v>458.88</v>
      </c>
      <c r="I51" s="96">
        <f t="shared" si="5"/>
        <v>458.88</v>
      </c>
      <c r="J51" s="9"/>
    </row>
    <row r="52" spans="1:11" ht="15.75" customHeight="1" thickBot="1">
      <c r="A52" s="166"/>
      <c r="B52" s="413"/>
      <c r="C52" s="172"/>
      <c r="D52" s="171"/>
      <c r="E52" s="184"/>
      <c r="F52" s="148" t="s">
        <v>260</v>
      </c>
      <c r="G52" s="153"/>
      <c r="H52" s="90">
        <v>357.38</v>
      </c>
      <c r="I52" s="96">
        <f t="shared" si="5"/>
        <v>357.38</v>
      </c>
      <c r="J52" s="9"/>
    </row>
    <row r="53" spans="1:11" ht="15.75" customHeight="1" thickBot="1">
      <c r="A53" s="166"/>
      <c r="B53" s="413"/>
      <c r="C53" s="172"/>
      <c r="D53" s="171"/>
      <c r="E53" s="184"/>
      <c r="F53" s="148" t="s">
        <v>261</v>
      </c>
      <c r="G53" s="153"/>
      <c r="H53" s="90">
        <v>622.98</v>
      </c>
      <c r="I53" s="96">
        <f t="shared" si="5"/>
        <v>622.98</v>
      </c>
      <c r="J53" s="9"/>
    </row>
    <row r="54" spans="1:11" ht="15.75" customHeight="1" thickBot="1">
      <c r="A54" s="166"/>
      <c r="B54" s="413"/>
      <c r="C54" s="172"/>
      <c r="D54" s="171"/>
      <c r="E54" s="184"/>
      <c r="F54" s="148" t="s">
        <v>262</v>
      </c>
      <c r="G54" s="149"/>
      <c r="H54" s="90">
        <v>1773.28</v>
      </c>
      <c r="I54" s="96">
        <f t="shared" ref="I54" si="6">ROUND((H54-H54/100*$K$4),2)</f>
        <v>1773.28</v>
      </c>
      <c r="J54" s="9"/>
    </row>
    <row r="55" spans="1:11" ht="15.75" customHeight="1" thickBot="1">
      <c r="A55" s="166"/>
      <c r="B55" s="413"/>
      <c r="C55" s="172"/>
      <c r="D55" s="171"/>
      <c r="E55" s="184"/>
      <c r="F55" s="148" t="s">
        <v>232</v>
      </c>
      <c r="G55" s="149"/>
      <c r="H55" s="90">
        <v>1205.58</v>
      </c>
      <c r="I55" s="96">
        <f t="shared" ref="I55" si="7">ROUND((H55-H55/100*$K$4),2)</f>
        <v>1205.58</v>
      </c>
      <c r="J55" s="9"/>
    </row>
    <row r="56" spans="1:11" ht="15.75" customHeight="1" thickBot="1">
      <c r="A56" s="166"/>
      <c r="B56" s="413"/>
      <c r="C56" s="172"/>
      <c r="D56" s="171"/>
      <c r="E56" s="184"/>
      <c r="F56" s="148" t="s">
        <v>278</v>
      </c>
      <c r="G56" s="149"/>
      <c r="H56" s="90">
        <v>1836.08</v>
      </c>
      <c r="I56" s="96">
        <f t="shared" ref="I56" si="8">ROUND((H56-H56/100*$K$4),2)</f>
        <v>1836.08</v>
      </c>
      <c r="J56" s="9"/>
    </row>
    <row r="57" spans="1:11" ht="15.75" customHeight="1" thickBot="1">
      <c r="A57" s="166"/>
      <c r="B57" s="413"/>
      <c r="C57" s="172"/>
      <c r="D57" s="171"/>
      <c r="E57" s="184"/>
      <c r="F57" s="148" t="s">
        <v>279</v>
      </c>
      <c r="G57" s="149"/>
      <c r="H57" s="90">
        <v>2009.08</v>
      </c>
      <c r="I57" s="96">
        <f t="shared" ref="I57" si="9">ROUND((H57-H57/100*$K$4),2)</f>
        <v>2009.08</v>
      </c>
      <c r="J57" s="9"/>
    </row>
    <row r="58" spans="1:11" ht="15.75" customHeight="1" thickBot="1">
      <c r="A58" s="166"/>
      <c r="B58" s="413"/>
      <c r="C58" s="172"/>
      <c r="D58" s="171"/>
      <c r="E58" s="184"/>
      <c r="F58" s="148" t="s">
        <v>125</v>
      </c>
      <c r="G58" s="149"/>
      <c r="H58" s="90">
        <v>2770.18</v>
      </c>
      <c r="I58" s="96">
        <f t="shared" ref="I58" si="10">ROUND((H58-H58/100*$K$4),2)</f>
        <v>2770.18</v>
      </c>
      <c r="J58" s="9"/>
    </row>
    <row r="59" spans="1:11" ht="15.75" customHeight="1" thickBot="1">
      <c r="A59" s="166"/>
      <c r="B59" s="413"/>
      <c r="C59" s="172"/>
      <c r="D59" s="171"/>
      <c r="E59" s="184"/>
      <c r="F59" s="148" t="s">
        <v>280</v>
      </c>
      <c r="G59" s="149"/>
      <c r="H59" s="90">
        <v>3509.08</v>
      </c>
      <c r="I59" s="96">
        <f t="shared" ref="I59" si="11">ROUND((H59-H59/100*$K$4),2)</f>
        <v>3509.08</v>
      </c>
      <c r="J59" s="9"/>
    </row>
    <row r="60" spans="1:11" ht="15.75" customHeight="1" thickBot="1">
      <c r="A60" s="166"/>
      <c r="B60" s="413"/>
      <c r="C60" s="172"/>
      <c r="D60" s="171"/>
      <c r="E60" s="184"/>
      <c r="F60" s="148" t="s">
        <v>281</v>
      </c>
      <c r="G60" s="149"/>
      <c r="H60" s="90">
        <v>5461.98</v>
      </c>
      <c r="I60" s="96">
        <f t="shared" ref="I60" si="12">ROUND((H60-H60/100*$K$4),2)</f>
        <v>5461.98</v>
      </c>
      <c r="J60" s="9"/>
    </row>
    <row r="61" spans="1:11" ht="15.75" customHeight="1" thickBot="1">
      <c r="A61" s="167"/>
      <c r="B61" s="414"/>
      <c r="C61" s="174"/>
      <c r="D61" s="175"/>
      <c r="E61" s="185"/>
      <c r="F61" s="148" t="s">
        <v>265</v>
      </c>
      <c r="G61" s="149"/>
      <c r="H61" s="90">
        <v>9233.98</v>
      </c>
      <c r="I61" s="96">
        <f t="shared" si="5"/>
        <v>9233.98</v>
      </c>
      <c r="J61" s="9"/>
    </row>
    <row r="62" spans="1:11" ht="15.75" thickBot="1">
      <c r="A62" s="165"/>
      <c r="B62" s="412"/>
      <c r="C62" s="403" t="s">
        <v>100</v>
      </c>
      <c r="D62" s="404"/>
      <c r="E62" s="404"/>
      <c r="F62" s="417"/>
      <c r="G62" s="418"/>
      <c r="H62" s="90">
        <v>5481.08</v>
      </c>
      <c r="I62" s="96">
        <f t="shared" si="1"/>
        <v>5481.08</v>
      </c>
      <c r="J62" s="8"/>
      <c r="K62" s="9"/>
    </row>
    <row r="63" spans="1:11" ht="15.75" thickBot="1">
      <c r="A63" s="166"/>
      <c r="B63" s="413"/>
      <c r="C63" s="403" t="s">
        <v>101</v>
      </c>
      <c r="D63" s="404"/>
      <c r="E63" s="404"/>
      <c r="F63" s="417"/>
      <c r="G63" s="418"/>
      <c r="H63" s="90">
        <v>6099.48</v>
      </c>
      <c r="I63" s="96">
        <f t="shared" si="1"/>
        <v>6099.48</v>
      </c>
      <c r="J63" s="8"/>
      <c r="K63" s="9"/>
    </row>
    <row r="64" spans="1:11" ht="15.75" thickBot="1">
      <c r="A64" s="166"/>
      <c r="B64" s="413"/>
      <c r="C64" s="403" t="s">
        <v>102</v>
      </c>
      <c r="D64" s="404"/>
      <c r="E64" s="404"/>
      <c r="F64" s="417"/>
      <c r="G64" s="418"/>
      <c r="H64" s="90">
        <v>6339.08</v>
      </c>
      <c r="I64" s="96">
        <f t="shared" si="1"/>
        <v>6339.08</v>
      </c>
      <c r="J64" s="8"/>
      <c r="K64" s="9"/>
    </row>
    <row r="65" spans="1:11" ht="15.75" thickBot="1">
      <c r="A65" s="166"/>
      <c r="B65" s="413"/>
      <c r="C65" s="403" t="s">
        <v>103</v>
      </c>
      <c r="D65" s="404"/>
      <c r="E65" s="404"/>
      <c r="F65" s="417"/>
      <c r="G65" s="418"/>
      <c r="H65" s="90">
        <v>7351.28</v>
      </c>
      <c r="I65" s="96">
        <f t="shared" si="1"/>
        <v>7351.28</v>
      </c>
      <c r="J65" s="8"/>
      <c r="K65" s="9"/>
    </row>
    <row r="66" spans="1:11" ht="15.75" thickBot="1">
      <c r="A66" s="166"/>
      <c r="B66" s="413"/>
      <c r="C66" s="403" t="s">
        <v>104</v>
      </c>
      <c r="D66" s="404"/>
      <c r="E66" s="404"/>
      <c r="F66" s="417"/>
      <c r="G66" s="418"/>
      <c r="H66" s="90">
        <v>7983.28</v>
      </c>
      <c r="I66" s="96">
        <f t="shared" si="1"/>
        <v>7983.28</v>
      </c>
      <c r="J66" s="8"/>
      <c r="K66" s="9"/>
    </row>
    <row r="67" spans="1:11" ht="15.75" thickBot="1">
      <c r="A67" s="166"/>
      <c r="B67" s="413"/>
      <c r="C67" s="403" t="s">
        <v>105</v>
      </c>
      <c r="D67" s="404"/>
      <c r="E67" s="404"/>
      <c r="F67" s="417"/>
      <c r="G67" s="418"/>
      <c r="H67" s="90">
        <v>8560.18</v>
      </c>
      <c r="I67" s="96">
        <f t="shared" si="1"/>
        <v>8560.18</v>
      </c>
      <c r="J67" s="8"/>
      <c r="K67" s="9"/>
    </row>
    <row r="68" spans="1:11" ht="15.75" thickBot="1">
      <c r="A68" s="166"/>
      <c r="B68" s="413"/>
      <c r="C68" s="403" t="s">
        <v>106</v>
      </c>
      <c r="D68" s="404"/>
      <c r="E68" s="404"/>
      <c r="F68" s="404"/>
      <c r="G68" s="405"/>
      <c r="H68" s="90">
        <v>16291.68</v>
      </c>
      <c r="I68" s="96">
        <f t="shared" si="1"/>
        <v>16291.68</v>
      </c>
      <c r="J68" s="8"/>
      <c r="K68" s="9"/>
    </row>
    <row r="69" spans="1:11" ht="15.75" thickBot="1">
      <c r="A69" s="166"/>
      <c r="B69" s="413"/>
      <c r="C69" s="403" t="s">
        <v>107</v>
      </c>
      <c r="D69" s="404"/>
      <c r="E69" s="404"/>
      <c r="F69" s="404"/>
      <c r="G69" s="405"/>
      <c r="H69" s="90">
        <v>16572.88</v>
      </c>
      <c r="I69" s="96">
        <f t="shared" si="1"/>
        <v>16572.88</v>
      </c>
      <c r="J69" s="8"/>
      <c r="K69" s="9"/>
    </row>
    <row r="70" spans="1:11" ht="15.75" thickBot="1">
      <c r="A70" s="166"/>
      <c r="B70" s="413"/>
      <c r="C70" s="403" t="s">
        <v>108</v>
      </c>
      <c r="D70" s="404"/>
      <c r="E70" s="404"/>
      <c r="F70" s="404"/>
      <c r="G70" s="405"/>
      <c r="H70" s="90">
        <v>16853.98</v>
      </c>
      <c r="I70" s="96">
        <f t="shared" si="1"/>
        <v>16853.98</v>
      </c>
      <c r="J70" s="8"/>
      <c r="K70" s="9"/>
    </row>
    <row r="71" spans="1:11" ht="15.75" thickBot="1">
      <c r="A71" s="166"/>
      <c r="B71" s="413"/>
      <c r="C71" s="403" t="s">
        <v>109</v>
      </c>
      <c r="D71" s="404"/>
      <c r="E71" s="404"/>
      <c r="F71" s="404"/>
      <c r="G71" s="405"/>
      <c r="H71" s="90">
        <v>26440.98</v>
      </c>
      <c r="I71" s="96">
        <f t="shared" si="1"/>
        <v>26440.98</v>
      </c>
      <c r="J71" s="8"/>
      <c r="K71" s="9"/>
    </row>
    <row r="72" spans="1:11" ht="15.75" thickBot="1">
      <c r="A72" s="166"/>
      <c r="B72" s="413"/>
      <c r="C72" s="403" t="s">
        <v>110</v>
      </c>
      <c r="D72" s="404"/>
      <c r="E72" s="404"/>
      <c r="F72" s="404"/>
      <c r="G72" s="405"/>
      <c r="H72" s="90">
        <v>28352.880000000001</v>
      </c>
      <c r="I72" s="96">
        <f t="shared" si="1"/>
        <v>28352.880000000001</v>
      </c>
      <c r="J72" s="8"/>
      <c r="K72" s="9"/>
    </row>
    <row r="73" spans="1:11" ht="15.75" thickBot="1">
      <c r="A73" s="167"/>
      <c r="B73" s="414"/>
      <c r="C73" s="403" t="s">
        <v>111</v>
      </c>
      <c r="D73" s="404"/>
      <c r="E73" s="404"/>
      <c r="F73" s="404"/>
      <c r="G73" s="405"/>
      <c r="H73" s="90">
        <v>30362.48</v>
      </c>
      <c r="I73" s="96">
        <f t="shared" si="1"/>
        <v>30362.48</v>
      </c>
      <c r="J73" s="8"/>
      <c r="K73" s="9"/>
    </row>
    <row r="74" spans="1:11" ht="15.75" thickBot="1">
      <c r="A74" s="165"/>
      <c r="B74" s="412"/>
      <c r="C74" s="176" t="s">
        <v>259</v>
      </c>
      <c r="D74" s="234"/>
      <c r="E74" s="177"/>
      <c r="F74" s="415" t="s">
        <v>17</v>
      </c>
      <c r="G74" s="416"/>
      <c r="H74" s="90">
        <v>633.08000000000004</v>
      </c>
      <c r="I74" s="96">
        <f t="shared" ref="I74:I81" si="13">ROUND((H74-H74/100*$K$3),2)</f>
        <v>633.08000000000004</v>
      </c>
      <c r="J74" s="8"/>
      <c r="K74" s="9"/>
    </row>
    <row r="75" spans="1:11" ht="15.75" thickBot="1">
      <c r="A75" s="166"/>
      <c r="B75" s="413"/>
      <c r="C75" s="178"/>
      <c r="D75" s="235"/>
      <c r="E75" s="179"/>
      <c r="F75" s="415" t="s">
        <v>18</v>
      </c>
      <c r="G75" s="416"/>
      <c r="H75" s="90">
        <v>1095.18</v>
      </c>
      <c r="I75" s="96">
        <f t="shared" si="13"/>
        <v>1095.18</v>
      </c>
      <c r="J75" s="8"/>
      <c r="K75" s="9"/>
    </row>
    <row r="76" spans="1:11" ht="15.75" thickBot="1">
      <c r="A76" s="166"/>
      <c r="B76" s="413"/>
      <c r="C76" s="178"/>
      <c r="D76" s="235"/>
      <c r="E76" s="179"/>
      <c r="F76" s="415" t="s">
        <v>20</v>
      </c>
      <c r="G76" s="416"/>
      <c r="H76" s="90">
        <v>1812.68</v>
      </c>
      <c r="I76" s="96">
        <f t="shared" si="13"/>
        <v>1812.68</v>
      </c>
      <c r="J76" s="8"/>
      <c r="K76" s="9"/>
    </row>
    <row r="77" spans="1:11" ht="15.75" thickBot="1">
      <c r="A77" s="166"/>
      <c r="B77" s="413"/>
      <c r="C77" s="178"/>
      <c r="D77" s="235"/>
      <c r="E77" s="179"/>
      <c r="F77" s="415" t="s">
        <v>29</v>
      </c>
      <c r="G77" s="416"/>
      <c r="H77" s="90">
        <v>2601.1799999999998</v>
      </c>
      <c r="I77" s="96">
        <f t="shared" si="13"/>
        <v>2601.1799999999998</v>
      </c>
      <c r="J77" s="8"/>
      <c r="K77" s="9"/>
    </row>
    <row r="78" spans="1:11" ht="15.75" thickBot="1">
      <c r="A78" s="166"/>
      <c r="B78" s="413"/>
      <c r="C78" s="178"/>
      <c r="D78" s="235"/>
      <c r="E78" s="179"/>
      <c r="F78" s="415" t="s">
        <v>232</v>
      </c>
      <c r="G78" s="416"/>
      <c r="H78" s="90">
        <v>2588.88</v>
      </c>
      <c r="I78" s="96">
        <f t="shared" ref="I78" si="14">ROUND((H78-H78/100*$K$3),2)</f>
        <v>2588.88</v>
      </c>
      <c r="J78" s="8"/>
      <c r="K78" s="9"/>
    </row>
    <row r="79" spans="1:11" ht="15.75" thickBot="1">
      <c r="A79" s="166"/>
      <c r="B79" s="413"/>
      <c r="C79" s="178"/>
      <c r="D79" s="235"/>
      <c r="E79" s="179"/>
      <c r="F79" s="415" t="s">
        <v>99</v>
      </c>
      <c r="G79" s="416"/>
      <c r="H79" s="90">
        <v>4820.9799999999996</v>
      </c>
      <c r="I79" s="96">
        <f t="shared" si="13"/>
        <v>4820.9799999999996</v>
      </c>
      <c r="J79" s="8"/>
      <c r="K79" s="9"/>
    </row>
    <row r="80" spans="1:11" ht="15.75" thickBot="1">
      <c r="A80" s="166"/>
      <c r="B80" s="413"/>
      <c r="C80" s="178"/>
      <c r="D80" s="235"/>
      <c r="E80" s="179"/>
      <c r="F80" s="415" t="s">
        <v>125</v>
      </c>
      <c r="G80" s="416"/>
      <c r="H80" s="90">
        <v>4988.88</v>
      </c>
      <c r="I80" s="96">
        <f t="shared" ref="I80" si="15">ROUND((H80-H80/100*$K$3),2)</f>
        <v>4988.88</v>
      </c>
      <c r="J80" s="8"/>
      <c r="K80" s="9"/>
    </row>
    <row r="81" spans="1:11" ht="15.75" thickBot="1">
      <c r="A81" s="167"/>
      <c r="B81" s="414"/>
      <c r="C81" s="154"/>
      <c r="D81" s="324"/>
      <c r="E81" s="155"/>
      <c r="F81" s="415" t="s">
        <v>31</v>
      </c>
      <c r="G81" s="416"/>
      <c r="H81" s="90">
        <v>8279.08</v>
      </c>
      <c r="I81" s="96">
        <f t="shared" si="13"/>
        <v>8279.08</v>
      </c>
      <c r="J81" s="8"/>
      <c r="K81" s="9"/>
    </row>
    <row r="82" spans="1:11" ht="26.25" customHeight="1" thickBot="1">
      <c r="A82" s="165"/>
      <c r="B82" s="412"/>
      <c r="C82" s="182" t="s">
        <v>285</v>
      </c>
      <c r="D82" s="169"/>
      <c r="E82" s="183"/>
      <c r="F82" s="164" t="s">
        <v>9</v>
      </c>
      <c r="G82" s="149"/>
      <c r="H82" s="89">
        <v>208.88</v>
      </c>
      <c r="I82" s="83">
        <f>ROUND((H82-H82/100*$K$3),2)</f>
        <v>208.88</v>
      </c>
    </row>
    <row r="83" spans="1:11" ht="26.25" customHeight="1" thickBot="1">
      <c r="A83" s="166"/>
      <c r="B83" s="413"/>
      <c r="C83" s="172"/>
      <c r="D83" s="171"/>
      <c r="E83" s="184"/>
      <c r="F83" s="164" t="s">
        <v>11</v>
      </c>
      <c r="G83" s="149"/>
      <c r="H83" s="89">
        <v>358.88</v>
      </c>
      <c r="I83" s="83">
        <f t="shared" ref="I83:I85" si="16">ROUND((H83-H83/100*$K$3),2)</f>
        <v>358.88</v>
      </c>
    </row>
    <row r="84" spans="1:11" ht="26.25" customHeight="1" thickBot="1">
      <c r="A84" s="166"/>
      <c r="B84" s="413"/>
      <c r="C84" s="172"/>
      <c r="D84" s="171"/>
      <c r="E84" s="184"/>
      <c r="F84" s="164" t="s">
        <v>13</v>
      </c>
      <c r="G84" s="149"/>
      <c r="H84" s="89">
        <v>498.88</v>
      </c>
      <c r="I84" s="83">
        <f t="shared" si="16"/>
        <v>498.88</v>
      </c>
    </row>
    <row r="85" spans="1:11" ht="26.25" customHeight="1" thickBot="1">
      <c r="A85" s="167"/>
      <c r="B85" s="414"/>
      <c r="C85" s="174"/>
      <c r="D85" s="175"/>
      <c r="E85" s="185"/>
      <c r="F85" s="164" t="s">
        <v>15</v>
      </c>
      <c r="G85" s="149"/>
      <c r="H85" s="89">
        <v>898.88</v>
      </c>
      <c r="I85" s="83">
        <f t="shared" si="16"/>
        <v>898.88</v>
      </c>
    </row>
    <row r="86" spans="1:11" ht="15.75" thickBot="1">
      <c r="A86" s="349" t="s">
        <v>33</v>
      </c>
      <c r="B86" s="349"/>
      <c r="C86" s="349"/>
      <c r="D86" s="349"/>
      <c r="E86" s="349"/>
      <c r="F86" s="349"/>
      <c r="G86" s="349"/>
      <c r="H86" s="349"/>
      <c r="I86" s="349"/>
      <c r="J86" s="33"/>
      <c r="K86" s="33"/>
    </row>
    <row r="87" spans="1:11" ht="21" customHeight="1" thickBot="1">
      <c r="A87" s="330"/>
      <c r="B87" s="331"/>
      <c r="C87" s="411" t="s">
        <v>257</v>
      </c>
      <c r="D87" s="258"/>
      <c r="E87" s="259"/>
      <c r="F87" s="411">
        <v>110</v>
      </c>
      <c r="G87" s="259"/>
      <c r="H87" s="110">
        <v>191.78</v>
      </c>
      <c r="I87" s="96">
        <f>ROUND((H87-H87/100*$K$4),2)</f>
        <v>191.78</v>
      </c>
      <c r="J87" s="8"/>
      <c r="K87" s="9"/>
    </row>
    <row r="88" spans="1:11" ht="21" customHeight="1" thickBot="1">
      <c r="A88" s="332"/>
      <c r="B88" s="333"/>
      <c r="C88" s="411" t="s">
        <v>257</v>
      </c>
      <c r="D88" s="258"/>
      <c r="E88" s="259"/>
      <c r="F88" s="411">
        <v>160</v>
      </c>
      <c r="G88" s="259"/>
      <c r="H88" s="110">
        <v>324.38</v>
      </c>
      <c r="I88" s="96">
        <f t="shared" ref="I88:I96" si="17">ROUND((H88-H88/100*$K$4),2)</f>
        <v>324.38</v>
      </c>
      <c r="J88" s="8"/>
      <c r="K88" s="9"/>
    </row>
    <row r="89" spans="1:11" ht="21" customHeight="1" thickBot="1">
      <c r="A89" s="332"/>
      <c r="B89" s="333"/>
      <c r="C89" s="411" t="s">
        <v>257</v>
      </c>
      <c r="D89" s="258"/>
      <c r="E89" s="259"/>
      <c r="F89" s="411">
        <v>200</v>
      </c>
      <c r="G89" s="259"/>
      <c r="H89" s="110">
        <v>497.78</v>
      </c>
      <c r="I89" s="96">
        <f t="shared" si="17"/>
        <v>497.78</v>
      </c>
      <c r="J89" s="8"/>
      <c r="K89" s="9"/>
    </row>
    <row r="90" spans="1:11" ht="21" customHeight="1" thickBot="1">
      <c r="A90" s="332"/>
      <c r="B90" s="333"/>
      <c r="C90" s="411" t="s">
        <v>257</v>
      </c>
      <c r="D90" s="258"/>
      <c r="E90" s="259"/>
      <c r="F90" s="411">
        <v>250</v>
      </c>
      <c r="G90" s="259"/>
      <c r="H90" s="110">
        <v>660.98</v>
      </c>
      <c r="I90" s="96">
        <f t="shared" si="17"/>
        <v>660.98</v>
      </c>
    </row>
    <row r="91" spans="1:11" ht="21" customHeight="1" thickBot="1">
      <c r="A91" s="334"/>
      <c r="B91" s="335"/>
      <c r="C91" s="411" t="s">
        <v>257</v>
      </c>
      <c r="D91" s="258"/>
      <c r="E91" s="259"/>
      <c r="F91" s="180">
        <v>315</v>
      </c>
      <c r="G91" s="181"/>
      <c r="H91" s="84">
        <v>793.58</v>
      </c>
      <c r="I91" s="96">
        <f t="shared" si="17"/>
        <v>793.58</v>
      </c>
    </row>
    <row r="92" spans="1:11" ht="20.25" customHeight="1" thickBot="1">
      <c r="A92" s="330"/>
      <c r="B92" s="331"/>
      <c r="C92" s="411" t="s">
        <v>112</v>
      </c>
      <c r="D92" s="258"/>
      <c r="E92" s="259"/>
      <c r="F92" s="180">
        <v>110</v>
      </c>
      <c r="G92" s="181"/>
      <c r="H92" s="84">
        <v>3659.78</v>
      </c>
      <c r="I92" s="96">
        <f>ROUND((H92-H92/100*$K$4),2)</f>
        <v>3659.78</v>
      </c>
    </row>
    <row r="93" spans="1:11" ht="20.25" customHeight="1" thickBot="1">
      <c r="A93" s="332"/>
      <c r="B93" s="333"/>
      <c r="C93" s="411" t="s">
        <v>112</v>
      </c>
      <c r="D93" s="258"/>
      <c r="E93" s="259"/>
      <c r="F93" s="180">
        <v>160</v>
      </c>
      <c r="G93" s="181"/>
      <c r="H93" s="110">
        <v>4853.18</v>
      </c>
      <c r="I93" s="96">
        <f t="shared" si="17"/>
        <v>4853.18</v>
      </c>
    </row>
    <row r="94" spans="1:11" ht="20.25" customHeight="1" thickBot="1">
      <c r="A94" s="332"/>
      <c r="B94" s="333"/>
      <c r="C94" s="411" t="s">
        <v>112</v>
      </c>
      <c r="D94" s="258"/>
      <c r="E94" s="259"/>
      <c r="F94" s="411">
        <v>200</v>
      </c>
      <c r="G94" s="259"/>
      <c r="H94" s="110">
        <v>5944.58</v>
      </c>
      <c r="I94" s="96">
        <f t="shared" si="17"/>
        <v>5944.58</v>
      </c>
    </row>
    <row r="95" spans="1:11" ht="20.25" customHeight="1" thickBot="1">
      <c r="A95" s="332"/>
      <c r="B95" s="333"/>
      <c r="C95" s="411" t="s">
        <v>112</v>
      </c>
      <c r="D95" s="258"/>
      <c r="E95" s="259"/>
      <c r="F95" s="411">
        <v>250</v>
      </c>
      <c r="G95" s="259"/>
      <c r="H95" s="84">
        <v>8015.18</v>
      </c>
      <c r="I95" s="96">
        <f t="shared" si="17"/>
        <v>8015.18</v>
      </c>
      <c r="J95" s="8"/>
      <c r="K95" s="9"/>
    </row>
    <row r="96" spans="1:11" ht="20.25" customHeight="1" thickBot="1">
      <c r="A96" s="334"/>
      <c r="B96" s="335"/>
      <c r="C96" s="411" t="s">
        <v>112</v>
      </c>
      <c r="D96" s="258"/>
      <c r="E96" s="259"/>
      <c r="F96" s="411">
        <v>315</v>
      </c>
      <c r="G96" s="259"/>
      <c r="H96" s="84">
        <v>10289.780000000001</v>
      </c>
      <c r="I96" s="96">
        <f t="shared" si="17"/>
        <v>10289.780000000001</v>
      </c>
      <c r="J96" s="8"/>
      <c r="K96" s="9"/>
    </row>
    <row r="97" spans="1:11" ht="27.75" customHeight="1" thickBot="1">
      <c r="A97" s="410" t="s">
        <v>258</v>
      </c>
      <c r="B97" s="313"/>
      <c r="C97" s="313"/>
      <c r="D97" s="313"/>
      <c r="E97" s="313"/>
      <c r="F97" s="313"/>
      <c r="G97" s="313"/>
      <c r="H97" s="313"/>
      <c r="I97" s="314"/>
      <c r="J97" s="8"/>
      <c r="K97" s="9"/>
    </row>
    <row r="98" spans="1:11">
      <c r="J98" s="8"/>
      <c r="K98" s="9"/>
    </row>
    <row r="99" spans="1:11">
      <c r="J99" s="8"/>
      <c r="K99" s="9"/>
    </row>
  </sheetData>
  <mergeCells count="129">
    <mergeCell ref="F84:G84"/>
    <mergeCell ref="F82:G82"/>
    <mergeCell ref="F83:G83"/>
    <mergeCell ref="F85:G85"/>
    <mergeCell ref="C82:E85"/>
    <mergeCell ref="A82:B85"/>
    <mergeCell ref="A11:B11"/>
    <mergeCell ref="C11:G11"/>
    <mergeCell ref="A12:I12"/>
    <mergeCell ref="A13:B17"/>
    <mergeCell ref="C13:E17"/>
    <mergeCell ref="F13:G13"/>
    <mergeCell ref="F14:G14"/>
    <mergeCell ref="F15:G15"/>
    <mergeCell ref="F16:G16"/>
    <mergeCell ref="F17:G17"/>
    <mergeCell ref="F33:G33"/>
    <mergeCell ref="F34:G34"/>
    <mergeCell ref="F25:G25"/>
    <mergeCell ref="F26:G26"/>
    <mergeCell ref="A27:I27"/>
    <mergeCell ref="A28:B30"/>
    <mergeCell ref="C28:G28"/>
    <mergeCell ref="C29:G29"/>
    <mergeCell ref="C30:G30"/>
    <mergeCell ref="A1:B6"/>
    <mergeCell ref="C1:I4"/>
    <mergeCell ref="C5:I6"/>
    <mergeCell ref="A7:B9"/>
    <mergeCell ref="C7:E9"/>
    <mergeCell ref="F7:G9"/>
    <mergeCell ref="H7:H9"/>
    <mergeCell ref="I7:I9"/>
    <mergeCell ref="A10:I10"/>
    <mergeCell ref="A18:B26"/>
    <mergeCell ref="C18:E26"/>
    <mergeCell ref="F18:G18"/>
    <mergeCell ref="F19:G19"/>
    <mergeCell ref="F20:G20"/>
    <mergeCell ref="F21:G21"/>
    <mergeCell ref="F22:G22"/>
    <mergeCell ref="F23:G23"/>
    <mergeCell ref="F24:G24"/>
    <mergeCell ref="A31:B34"/>
    <mergeCell ref="C31:E34"/>
    <mergeCell ref="F31:G31"/>
    <mergeCell ref="F32:G32"/>
    <mergeCell ref="C35:G35"/>
    <mergeCell ref="A36:B37"/>
    <mergeCell ref="C36:E37"/>
    <mergeCell ref="F36:G36"/>
    <mergeCell ref="F37:G37"/>
    <mergeCell ref="A38:B47"/>
    <mergeCell ref="C38:E47"/>
    <mergeCell ref="F38:G38"/>
    <mergeCell ref="F40:G40"/>
    <mergeCell ref="F41:G41"/>
    <mergeCell ref="F47:G47"/>
    <mergeCell ref="F39:G39"/>
    <mergeCell ref="F43:G43"/>
    <mergeCell ref="F42:G42"/>
    <mergeCell ref="F44:G44"/>
    <mergeCell ref="F45:G45"/>
    <mergeCell ref="F46:G46"/>
    <mergeCell ref="A48:B49"/>
    <mergeCell ref="C48:E49"/>
    <mergeCell ref="F48:G48"/>
    <mergeCell ref="A50:B61"/>
    <mergeCell ref="C50:E61"/>
    <mergeCell ref="F50:G50"/>
    <mergeCell ref="F51:G51"/>
    <mergeCell ref="F52:G52"/>
    <mergeCell ref="F61:G61"/>
    <mergeCell ref="F53:G53"/>
    <mergeCell ref="F49:G49"/>
    <mergeCell ref="F54:G54"/>
    <mergeCell ref="F55:G55"/>
    <mergeCell ref="F56:G56"/>
    <mergeCell ref="F57:G57"/>
    <mergeCell ref="F58:G58"/>
    <mergeCell ref="F59:G59"/>
    <mergeCell ref="F60:G60"/>
    <mergeCell ref="C71:G71"/>
    <mergeCell ref="C72:G72"/>
    <mergeCell ref="C73:G73"/>
    <mergeCell ref="A86:I86"/>
    <mergeCell ref="A74:B81"/>
    <mergeCell ref="C74:E81"/>
    <mergeCell ref="F74:G74"/>
    <mergeCell ref="F76:G76"/>
    <mergeCell ref="F77:G77"/>
    <mergeCell ref="F79:G79"/>
    <mergeCell ref="F81:G81"/>
    <mergeCell ref="A62:B73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F75:G75"/>
    <mergeCell ref="F78:G78"/>
    <mergeCell ref="F80:G80"/>
    <mergeCell ref="A97:I97"/>
    <mergeCell ref="C96:E96"/>
    <mergeCell ref="F96:G96"/>
    <mergeCell ref="F91:G91"/>
    <mergeCell ref="A92:B96"/>
    <mergeCell ref="C92:E92"/>
    <mergeCell ref="F92:G92"/>
    <mergeCell ref="C93:E93"/>
    <mergeCell ref="F93:G93"/>
    <mergeCell ref="C94:E94"/>
    <mergeCell ref="F94:G94"/>
    <mergeCell ref="C95:E95"/>
    <mergeCell ref="F95:G95"/>
    <mergeCell ref="A87:B91"/>
    <mergeCell ref="C87:E87"/>
    <mergeCell ref="F87:G87"/>
    <mergeCell ref="C88:E88"/>
    <mergeCell ref="F88:G88"/>
    <mergeCell ref="C89:E89"/>
    <mergeCell ref="F89:G89"/>
    <mergeCell ref="C90:E90"/>
    <mergeCell ref="F90:G90"/>
    <mergeCell ref="C91:E91"/>
  </mergeCells>
  <hyperlinks>
    <hyperlink ref="L6" location="Содержание!A1" display="Содержание"/>
  </hyperlinks>
  <pageMargins left="0.7" right="0.7" top="0.75" bottom="0.75" header="0.3" footer="0.3"/>
  <pageSetup paperSize="9" scale="49" fitToHeight="0" orientation="portrait" r:id="rId1"/>
  <ignoredErrors>
    <ignoredError sqref="I35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4"/>
    <pageSetUpPr fitToPage="1"/>
  </sheetPr>
  <dimension ref="A1:L31"/>
  <sheetViews>
    <sheetView zoomScaleNormal="100" workbookViewId="0">
      <selection sqref="A1:B6"/>
    </sheetView>
  </sheetViews>
  <sheetFormatPr defaultRowHeight="15"/>
  <cols>
    <col min="1" max="1" width="13" customWidth="1"/>
    <col min="2" max="2" width="14.140625" customWidth="1"/>
    <col min="4" max="4" width="8.140625" customWidth="1"/>
    <col min="5" max="5" width="7.7109375" customWidth="1"/>
    <col min="6" max="6" width="12.5703125" customWidth="1"/>
    <col min="7" max="7" width="17" customWidth="1"/>
    <col min="8" max="8" width="21.85546875" customWidth="1"/>
    <col min="9" max="9" width="21" customWidth="1"/>
    <col min="10" max="10" width="25.140625" hidden="1" customWidth="1"/>
    <col min="11" max="11" width="4.42578125" hidden="1" customWidth="1"/>
  </cols>
  <sheetData>
    <row r="1" spans="1:12" ht="15.75" thickBot="1">
      <c r="A1" s="408"/>
      <c r="B1" s="359"/>
      <c r="C1" s="198" t="s">
        <v>170</v>
      </c>
      <c r="D1" s="365"/>
      <c r="E1" s="365"/>
      <c r="F1" s="365"/>
      <c r="G1" s="365"/>
      <c r="H1" s="365"/>
      <c r="I1" s="409"/>
    </row>
    <row r="2" spans="1:12" ht="16.5" thickTop="1" thickBot="1">
      <c r="A2" s="408"/>
      <c r="B2" s="359"/>
      <c r="C2" s="365"/>
      <c r="D2" s="365"/>
      <c r="E2" s="365"/>
      <c r="F2" s="365"/>
      <c r="G2" s="365"/>
      <c r="H2" s="365"/>
      <c r="I2" s="409"/>
      <c r="J2" s="45" t="s">
        <v>146</v>
      </c>
      <c r="K2" s="1"/>
    </row>
    <row r="3" spans="1:12" ht="16.5" thickTop="1" thickBot="1">
      <c r="A3" s="359"/>
      <c r="B3" s="359"/>
      <c r="C3" s="365"/>
      <c r="D3" s="365"/>
      <c r="E3" s="365"/>
      <c r="F3" s="365"/>
      <c r="G3" s="365"/>
      <c r="H3" s="365"/>
      <c r="I3" s="409"/>
      <c r="J3" s="46" t="s">
        <v>0</v>
      </c>
      <c r="K3" s="2"/>
    </row>
    <row r="4" spans="1:12">
      <c r="A4" s="359"/>
      <c r="B4" s="359"/>
      <c r="C4" s="365"/>
      <c r="D4" s="365"/>
      <c r="E4" s="365"/>
      <c r="F4" s="365"/>
      <c r="G4" s="365"/>
      <c r="H4" s="365"/>
      <c r="I4" s="409"/>
    </row>
    <row r="5" spans="1:12" ht="26.25" customHeight="1">
      <c r="A5" s="359"/>
      <c r="B5" s="359"/>
      <c r="C5" s="367" t="s">
        <v>171</v>
      </c>
      <c r="D5" s="367"/>
      <c r="E5" s="367"/>
      <c r="F5" s="367"/>
      <c r="G5" s="367"/>
      <c r="H5" s="367"/>
      <c r="I5" s="367"/>
    </row>
    <row r="6" spans="1:12" ht="44.25" customHeight="1">
      <c r="A6" s="359"/>
      <c r="B6" s="359"/>
      <c r="C6" s="367"/>
      <c r="D6" s="367"/>
      <c r="E6" s="367"/>
      <c r="F6" s="367"/>
      <c r="G6" s="367"/>
      <c r="H6" s="367"/>
      <c r="I6" s="367"/>
      <c r="L6" s="117" t="s">
        <v>2</v>
      </c>
    </row>
    <row r="7" spans="1:12" ht="15" customHeight="1">
      <c r="A7" s="215" t="s">
        <v>3</v>
      </c>
      <c r="B7" s="305"/>
      <c r="C7" s="218" t="s">
        <v>4</v>
      </c>
      <c r="D7" s="446"/>
      <c r="E7" s="219"/>
      <c r="F7" s="225" t="s">
        <v>234</v>
      </c>
      <c r="G7" s="227"/>
      <c r="H7" s="208" t="s">
        <v>131</v>
      </c>
      <c r="I7" s="205" t="s">
        <v>132</v>
      </c>
    </row>
    <row r="8" spans="1:12">
      <c r="A8" s="216"/>
      <c r="B8" s="306"/>
      <c r="C8" s="220"/>
      <c r="D8" s="342"/>
      <c r="E8" s="221"/>
      <c r="F8" s="225"/>
      <c r="G8" s="227"/>
      <c r="H8" s="208"/>
      <c r="I8" s="208"/>
    </row>
    <row r="9" spans="1:12">
      <c r="A9" s="307"/>
      <c r="B9" s="308"/>
      <c r="C9" s="447"/>
      <c r="D9" s="448"/>
      <c r="E9" s="449"/>
      <c r="F9" s="225"/>
      <c r="G9" s="227"/>
      <c r="H9" s="208"/>
      <c r="I9" s="208"/>
      <c r="K9" s="4"/>
    </row>
    <row r="10" spans="1:12">
      <c r="A10" s="349" t="s">
        <v>223</v>
      </c>
      <c r="B10" s="349"/>
      <c r="C10" s="349"/>
      <c r="D10" s="349"/>
      <c r="E10" s="349"/>
      <c r="F10" s="349"/>
      <c r="G10" s="349"/>
      <c r="H10" s="349"/>
      <c r="I10" s="349"/>
    </row>
    <row r="11" spans="1:12" ht="88.5" customHeight="1" thickBot="1">
      <c r="A11" s="436"/>
      <c r="B11" s="437"/>
      <c r="C11" s="188" t="s">
        <v>113</v>
      </c>
      <c r="D11" s="237"/>
      <c r="E11" s="189"/>
      <c r="F11" s="438" t="s">
        <v>114</v>
      </c>
      <c r="G11" s="439"/>
      <c r="H11" s="111">
        <v>1453.38</v>
      </c>
      <c r="I11" s="109">
        <f t="shared" ref="I11" si="0">ROUND((H11-H11/100*$K$3),2)</f>
        <v>1453.38</v>
      </c>
      <c r="J11" s="8"/>
      <c r="K11" s="9"/>
      <c r="L11" s="44"/>
    </row>
    <row r="12" spans="1:12" ht="34.5" customHeight="1" thickBot="1">
      <c r="A12" s="330"/>
      <c r="B12" s="331"/>
      <c r="C12" s="168" t="s">
        <v>115</v>
      </c>
      <c r="D12" s="286"/>
      <c r="E12" s="186"/>
      <c r="F12" s="164" t="s">
        <v>180</v>
      </c>
      <c r="G12" s="393"/>
      <c r="H12" s="112">
        <v>256.88</v>
      </c>
      <c r="I12" s="90">
        <f>ROUND((H12-H12/100*$K$3),2)</f>
        <v>256.88</v>
      </c>
      <c r="J12" s="8"/>
      <c r="K12" s="9"/>
      <c r="L12" s="44"/>
    </row>
    <row r="13" spans="1:12" ht="34.5" customHeight="1" thickBot="1">
      <c r="A13" s="332"/>
      <c r="B13" s="333"/>
      <c r="C13" s="170"/>
      <c r="D13" s="236"/>
      <c r="E13" s="187"/>
      <c r="F13" s="164" t="s">
        <v>181</v>
      </c>
      <c r="G13" s="393"/>
      <c r="H13" s="112">
        <v>432.88</v>
      </c>
      <c r="I13" s="90">
        <f>ROUND((H13-H13/100*$K$3),2)</f>
        <v>432.88</v>
      </c>
      <c r="J13" s="8"/>
      <c r="K13" s="9"/>
      <c r="L13" s="44"/>
    </row>
    <row r="14" spans="1:12" ht="34.5" customHeight="1" thickBot="1">
      <c r="A14" s="332"/>
      <c r="B14" s="333"/>
      <c r="C14" s="170"/>
      <c r="D14" s="236"/>
      <c r="E14" s="187"/>
      <c r="F14" s="164" t="s">
        <v>182</v>
      </c>
      <c r="G14" s="393"/>
      <c r="H14" s="112">
        <v>600.88</v>
      </c>
      <c r="I14" s="90">
        <f>ROUND((H14-H14/100*$K$3),2)</f>
        <v>600.88</v>
      </c>
      <c r="J14" s="8"/>
      <c r="K14" s="9"/>
      <c r="L14" s="44"/>
    </row>
    <row r="15" spans="1:12" ht="34.5" customHeight="1" thickBot="1">
      <c r="A15" s="334"/>
      <c r="B15" s="335"/>
      <c r="C15" s="188"/>
      <c r="D15" s="237"/>
      <c r="E15" s="189"/>
      <c r="F15" s="164" t="s">
        <v>183</v>
      </c>
      <c r="G15" s="393"/>
      <c r="H15" s="128">
        <v>820.88</v>
      </c>
      <c r="I15" s="90">
        <f>ROUND((H15-H15/100*$K$3),2)</f>
        <v>820.88</v>
      </c>
      <c r="J15" s="8"/>
      <c r="K15" s="9"/>
      <c r="L15" s="44"/>
    </row>
    <row r="16" spans="1:12" ht="31.5" customHeight="1" thickBot="1">
      <c r="A16" s="440"/>
      <c r="B16" s="441"/>
      <c r="C16" s="168" t="s">
        <v>184</v>
      </c>
      <c r="D16" s="286"/>
      <c r="E16" s="186"/>
      <c r="F16" s="392" t="s">
        <v>185</v>
      </c>
      <c r="G16" s="149"/>
      <c r="H16" s="91">
        <v>248.88</v>
      </c>
      <c r="I16" s="91">
        <f t="shared" ref="I16:I23" si="1">ROUND((H16-H16/100*$K$3),2)</f>
        <v>248.88</v>
      </c>
    </row>
    <row r="17" spans="1:9" ht="31.5" customHeight="1" thickBot="1">
      <c r="A17" s="442"/>
      <c r="B17" s="443"/>
      <c r="C17" s="170"/>
      <c r="D17" s="236"/>
      <c r="E17" s="187"/>
      <c r="F17" s="392" t="s">
        <v>192</v>
      </c>
      <c r="G17" s="149"/>
      <c r="H17" s="91">
        <v>274.88</v>
      </c>
      <c r="I17" s="91">
        <f t="shared" si="1"/>
        <v>274.88</v>
      </c>
    </row>
    <row r="18" spans="1:9" ht="31.5" customHeight="1" thickBot="1">
      <c r="A18" s="442"/>
      <c r="B18" s="443"/>
      <c r="C18" s="170"/>
      <c r="D18" s="236"/>
      <c r="E18" s="187"/>
      <c r="F18" s="392" t="s">
        <v>186</v>
      </c>
      <c r="G18" s="149"/>
      <c r="H18" s="91">
        <v>287.88</v>
      </c>
      <c r="I18" s="91">
        <f t="shared" si="1"/>
        <v>287.88</v>
      </c>
    </row>
    <row r="19" spans="1:9" ht="31.5" customHeight="1" thickBot="1">
      <c r="A19" s="442"/>
      <c r="B19" s="443"/>
      <c r="C19" s="170"/>
      <c r="D19" s="236"/>
      <c r="E19" s="187"/>
      <c r="F19" s="392" t="s">
        <v>187</v>
      </c>
      <c r="G19" s="149"/>
      <c r="H19" s="90">
        <v>378.88</v>
      </c>
      <c r="I19" s="90">
        <f t="shared" si="1"/>
        <v>378.88</v>
      </c>
    </row>
    <row r="20" spans="1:9" ht="31.5" customHeight="1" thickBot="1">
      <c r="A20" s="442"/>
      <c r="B20" s="443"/>
      <c r="C20" s="170"/>
      <c r="D20" s="236"/>
      <c r="E20" s="187"/>
      <c r="F20" s="392" t="s">
        <v>188</v>
      </c>
      <c r="G20" s="149"/>
      <c r="H20" s="90">
        <v>468.88</v>
      </c>
      <c r="I20" s="90">
        <f t="shared" si="1"/>
        <v>468.88</v>
      </c>
    </row>
    <row r="21" spans="1:9" ht="31.5" customHeight="1" thickBot="1">
      <c r="A21" s="442"/>
      <c r="B21" s="443"/>
      <c r="C21" s="170"/>
      <c r="D21" s="236"/>
      <c r="E21" s="187"/>
      <c r="F21" s="392" t="s">
        <v>189</v>
      </c>
      <c r="G21" s="149"/>
      <c r="H21" s="90">
        <v>755.88</v>
      </c>
      <c r="I21" s="90">
        <f t="shared" si="1"/>
        <v>755.88</v>
      </c>
    </row>
    <row r="22" spans="1:9" ht="31.5" customHeight="1" thickBot="1">
      <c r="A22" s="442"/>
      <c r="B22" s="443"/>
      <c r="C22" s="170"/>
      <c r="D22" s="236"/>
      <c r="E22" s="187"/>
      <c r="F22" s="392" t="s">
        <v>190</v>
      </c>
      <c r="G22" s="149"/>
      <c r="H22" s="90">
        <v>1118.8800000000001</v>
      </c>
      <c r="I22" s="90">
        <f t="shared" si="1"/>
        <v>1118.8800000000001</v>
      </c>
    </row>
    <row r="23" spans="1:9" ht="31.5" customHeight="1" thickBot="1">
      <c r="A23" s="444"/>
      <c r="B23" s="445"/>
      <c r="C23" s="188"/>
      <c r="D23" s="237"/>
      <c r="E23" s="189"/>
      <c r="F23" s="392" t="s">
        <v>191</v>
      </c>
      <c r="G23" s="149"/>
      <c r="H23" s="90">
        <v>2300.88</v>
      </c>
      <c r="I23" s="90">
        <f t="shared" si="1"/>
        <v>2300.88</v>
      </c>
    </row>
    <row r="24" spans="1:9" ht="31.5" customHeight="1" thickBot="1">
      <c r="A24" s="440"/>
      <c r="B24" s="441"/>
      <c r="C24" s="168" t="s">
        <v>193</v>
      </c>
      <c r="D24" s="286"/>
      <c r="E24" s="186"/>
      <c r="F24" s="392" t="s">
        <v>185</v>
      </c>
      <c r="G24" s="149"/>
      <c r="H24" s="91">
        <v>310.88</v>
      </c>
      <c r="I24" s="91">
        <f t="shared" ref="I24:I31" si="2">ROUND((H24-H24/100*$K$3),2)</f>
        <v>310.88</v>
      </c>
    </row>
    <row r="25" spans="1:9" ht="31.5" customHeight="1" thickBot="1">
      <c r="A25" s="442"/>
      <c r="B25" s="443"/>
      <c r="C25" s="170"/>
      <c r="D25" s="236"/>
      <c r="E25" s="187"/>
      <c r="F25" s="392" t="s">
        <v>192</v>
      </c>
      <c r="G25" s="149"/>
      <c r="H25" s="91">
        <v>336.88</v>
      </c>
      <c r="I25" s="91">
        <f t="shared" si="2"/>
        <v>336.88</v>
      </c>
    </row>
    <row r="26" spans="1:9" ht="31.5" customHeight="1" thickBot="1">
      <c r="A26" s="442"/>
      <c r="B26" s="443"/>
      <c r="C26" s="170"/>
      <c r="D26" s="236"/>
      <c r="E26" s="187"/>
      <c r="F26" s="392" t="s">
        <v>186</v>
      </c>
      <c r="G26" s="149"/>
      <c r="H26" s="91">
        <v>448.88</v>
      </c>
      <c r="I26" s="91">
        <f t="shared" si="2"/>
        <v>448.88</v>
      </c>
    </row>
    <row r="27" spans="1:9" ht="31.5" customHeight="1" thickBot="1">
      <c r="A27" s="442"/>
      <c r="B27" s="443"/>
      <c r="C27" s="170"/>
      <c r="D27" s="236"/>
      <c r="E27" s="187"/>
      <c r="F27" s="392" t="s">
        <v>187</v>
      </c>
      <c r="G27" s="149"/>
      <c r="H27" s="90">
        <v>490.88</v>
      </c>
      <c r="I27" s="90">
        <f t="shared" si="2"/>
        <v>490.88</v>
      </c>
    </row>
    <row r="28" spans="1:9" ht="31.5" customHeight="1" thickBot="1">
      <c r="A28" s="442"/>
      <c r="B28" s="443"/>
      <c r="C28" s="170"/>
      <c r="D28" s="236"/>
      <c r="E28" s="187"/>
      <c r="F28" s="392" t="s">
        <v>188</v>
      </c>
      <c r="G28" s="149"/>
      <c r="H28" s="90">
        <v>628.88</v>
      </c>
      <c r="I28" s="90">
        <f t="shared" si="2"/>
        <v>628.88</v>
      </c>
    </row>
    <row r="29" spans="1:9" ht="31.5" customHeight="1" thickBot="1">
      <c r="A29" s="442"/>
      <c r="B29" s="443"/>
      <c r="C29" s="170"/>
      <c r="D29" s="236"/>
      <c r="E29" s="187"/>
      <c r="F29" s="392" t="s">
        <v>189</v>
      </c>
      <c r="G29" s="149"/>
      <c r="H29" s="90">
        <v>998.88</v>
      </c>
      <c r="I29" s="90">
        <f t="shared" si="2"/>
        <v>998.88</v>
      </c>
    </row>
    <row r="30" spans="1:9" ht="31.5" customHeight="1" thickBot="1">
      <c r="A30" s="442"/>
      <c r="B30" s="443"/>
      <c r="C30" s="170"/>
      <c r="D30" s="236"/>
      <c r="E30" s="187"/>
      <c r="F30" s="392" t="s">
        <v>190</v>
      </c>
      <c r="G30" s="149"/>
      <c r="H30" s="90">
        <v>1500.88</v>
      </c>
      <c r="I30" s="90">
        <f t="shared" si="2"/>
        <v>1500.88</v>
      </c>
    </row>
    <row r="31" spans="1:9" ht="31.5" customHeight="1" thickBot="1">
      <c r="A31" s="444"/>
      <c r="B31" s="445"/>
      <c r="C31" s="188"/>
      <c r="D31" s="237"/>
      <c r="E31" s="189"/>
      <c r="F31" s="392" t="s">
        <v>191</v>
      </c>
      <c r="G31" s="149"/>
      <c r="H31" s="90">
        <v>2900.88</v>
      </c>
      <c r="I31" s="90">
        <f t="shared" si="2"/>
        <v>2900.88</v>
      </c>
    </row>
  </sheetData>
  <mergeCells count="38">
    <mergeCell ref="F24:G24"/>
    <mergeCell ref="F25:G25"/>
    <mergeCell ref="A24:B31"/>
    <mergeCell ref="C24:E31"/>
    <mergeCell ref="F26:G26"/>
    <mergeCell ref="F27:G27"/>
    <mergeCell ref="F28:G28"/>
    <mergeCell ref="F29:G29"/>
    <mergeCell ref="F30:G30"/>
    <mergeCell ref="F31:G31"/>
    <mergeCell ref="F12:G12"/>
    <mergeCell ref="F13:G13"/>
    <mergeCell ref="F14:G14"/>
    <mergeCell ref="F15:G15"/>
    <mergeCell ref="A1:B6"/>
    <mergeCell ref="C1:I4"/>
    <mergeCell ref="C5:I6"/>
    <mergeCell ref="A7:B9"/>
    <mergeCell ref="C7:E9"/>
    <mergeCell ref="F7:G9"/>
    <mergeCell ref="H7:H9"/>
    <mergeCell ref="I7:I9"/>
    <mergeCell ref="F20:G20"/>
    <mergeCell ref="F21:G21"/>
    <mergeCell ref="F22:G22"/>
    <mergeCell ref="F23:G23"/>
    <mergeCell ref="A10:I10"/>
    <mergeCell ref="A11:B11"/>
    <mergeCell ref="C11:E11"/>
    <mergeCell ref="F11:G11"/>
    <mergeCell ref="A16:B23"/>
    <mergeCell ref="C16:E23"/>
    <mergeCell ref="F16:G16"/>
    <mergeCell ref="F17:G17"/>
    <mergeCell ref="F18:G18"/>
    <mergeCell ref="F19:G19"/>
    <mergeCell ref="A12:B15"/>
    <mergeCell ref="C12:E15"/>
  </mergeCells>
  <hyperlinks>
    <hyperlink ref="L6" location="Содержание!A1" display="Содержание"/>
  </hyperlinks>
  <pageMargins left="0.7" right="0.7" top="0.75" bottom="0.75" header="0.3" footer="0.3"/>
  <pageSetup paperSize="9" scale="5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Содержание</vt:lpstr>
      <vt:lpstr>Двухс.гофрир.трубы из ПЭ</vt:lpstr>
      <vt:lpstr>Двухс.гофрир. трубы из ПЭ_рыжие</vt:lpstr>
      <vt:lpstr>Двухс.гофрир. трубы из ПП</vt:lpstr>
      <vt:lpstr>Многосл.армирован. трубы FD ARM</vt:lpstr>
      <vt:lpstr>Дренажные трубы FD</vt:lpstr>
      <vt:lpstr>Листы ПНД_сварочный пруток FD</vt:lpstr>
      <vt:lpstr>Колодцы FD</vt:lpstr>
      <vt:lpstr>Люки и крышки FD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2020-01-22T06:44:19Z</dcterms:modified>
</cp:coreProperties>
</file>