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240" yWindow="1125" windowWidth="14805" windowHeight="6990" tabRatio="944"/>
  </bookViews>
  <sheets>
    <sheet name="Содержание" sheetId="13" r:id="rId1"/>
    <sheet name="Двухс.гофрир.трубы из ПЭ" sheetId="2" r:id="rId2"/>
    <sheet name="Двухс.гофрир. трубы из ПЭ_рыжие" sheetId="8" r:id="rId3"/>
    <sheet name="Двухс.гофрир. трубы из ПП" sheetId="10" r:id="rId4"/>
    <sheet name="Труба FD SVT" sheetId="15" r:id="rId5"/>
    <sheet name="Фитинги для труб из ПЭ_ПП" sheetId="14" r:id="rId6"/>
    <sheet name="Многосл.армирован. трубы FD ARM" sheetId="3" r:id="rId7"/>
    <sheet name="Дренажные трубы FD" sheetId="4" r:id="rId8"/>
    <sheet name="NEW! Колодцы FD SVT" sheetId="16" r:id="rId9"/>
    <sheet name="Колодцы FD" sheetId="6" r:id="rId10"/>
    <sheet name="Листы ПНД_сварочный пруток FD" sheetId="5" r:id="rId11"/>
    <sheet name="Люки и крышки FD" sheetId="11" r:id="rId12"/>
    <sheet name="Оборудование для монтажа" sheetId="12" r:id="rId13"/>
  </sheets>
  <calcPr calcId="145621"/>
</workbook>
</file>

<file path=xl/calcChain.xml><?xml version="1.0" encoding="utf-8"?>
<calcChain xmlns="http://schemas.openxmlformats.org/spreadsheetml/2006/main">
  <c r="H216" i="10" l="1"/>
  <c r="H191" i="2"/>
  <c r="H192" i="2"/>
  <c r="F152" i="16" l="1"/>
  <c r="F142" i="16"/>
  <c r="F137" i="16"/>
  <c r="G100" i="15" l="1"/>
  <c r="F128" i="16" l="1"/>
  <c r="F116" i="16"/>
  <c r="F108" i="16"/>
  <c r="F100" i="16"/>
  <c r="F89" i="16"/>
  <c r="F79" i="16"/>
  <c r="F69" i="16"/>
  <c r="F61" i="16"/>
  <c r="F44" i="16"/>
  <c r="F53" i="16"/>
  <c r="F35" i="16"/>
  <c r="F26" i="16"/>
  <c r="F17" i="16"/>
  <c r="G1" i="16"/>
  <c r="H228" i="14" l="1"/>
  <c r="H190" i="10"/>
  <c r="H41" i="2" l="1"/>
  <c r="H22" i="2"/>
  <c r="H164" i="2"/>
  <c r="H159" i="2"/>
  <c r="H160" i="2"/>
  <c r="H161" i="2"/>
  <c r="H162" i="2"/>
  <c r="H163" i="2"/>
  <c r="H165" i="2"/>
  <c r="H166" i="2"/>
  <c r="H167" i="2"/>
  <c r="H168" i="2"/>
  <c r="H169" i="2"/>
  <c r="H158" i="2"/>
  <c r="H173" i="2"/>
  <c r="H196" i="2"/>
  <c r="H130" i="2"/>
  <c r="H20" i="2"/>
  <c r="H139" i="14"/>
  <c r="H140" i="14"/>
  <c r="H141" i="14"/>
  <c r="H142" i="14"/>
  <c r="H143" i="14"/>
  <c r="H144" i="14"/>
  <c r="H145" i="14"/>
  <c r="H178" i="2"/>
  <c r="H176" i="2"/>
  <c r="H133" i="14" l="1"/>
  <c r="H134" i="14"/>
  <c r="H135" i="14"/>
  <c r="H136" i="14"/>
  <c r="H137" i="14"/>
  <c r="H138" i="14"/>
  <c r="H132" i="14"/>
  <c r="H101" i="6"/>
  <c r="H100" i="6"/>
  <c r="H99" i="6"/>
  <c r="H98" i="6"/>
  <c r="H97" i="6"/>
  <c r="H96" i="6"/>
  <c r="H95" i="6"/>
  <c r="H70" i="6"/>
  <c r="H182" i="2"/>
  <c r="H180" i="2"/>
  <c r="H131" i="14" l="1"/>
  <c r="H130" i="14"/>
  <c r="H129" i="14"/>
  <c r="H128" i="14"/>
  <c r="H127" i="14"/>
  <c r="H126" i="14"/>
  <c r="H125" i="14"/>
  <c r="H124" i="14"/>
  <c r="G56" i="15" l="1"/>
  <c r="G45" i="15"/>
  <c r="G34" i="15"/>
  <c r="G23" i="15"/>
  <c r="G51" i="15"/>
  <c r="G40" i="15"/>
  <c r="G29" i="15"/>
  <c r="G18" i="15"/>
  <c r="H224" i="10" l="1"/>
  <c r="H199" i="2"/>
  <c r="G53" i="15" l="1"/>
  <c r="G42" i="15"/>
  <c r="G31" i="15"/>
  <c r="G20" i="15"/>
  <c r="H189" i="14" l="1"/>
  <c r="H230" i="14"/>
  <c r="H192" i="10" l="1"/>
  <c r="H151" i="10"/>
  <c r="G58" i="15" l="1"/>
  <c r="G47" i="15"/>
  <c r="G25" i="15"/>
  <c r="G36" i="15"/>
  <c r="H57" i="10" l="1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56" i="10"/>
  <c r="G49" i="15" l="1"/>
  <c r="G46" i="15"/>
  <c r="G38" i="15"/>
  <c r="G35" i="15"/>
  <c r="G57" i="15"/>
  <c r="G41" i="15"/>
  <c r="G24" i="15"/>
  <c r="G30" i="15"/>
  <c r="H196" i="10" l="1"/>
  <c r="H197" i="10"/>
  <c r="H198" i="10"/>
  <c r="H199" i="10"/>
  <c r="H200" i="10"/>
  <c r="H201" i="10"/>
  <c r="H202" i="10"/>
  <c r="H203" i="10"/>
  <c r="H204" i="10"/>
  <c r="H205" i="10"/>
  <c r="H206" i="10"/>
  <c r="H195" i="10"/>
  <c r="H191" i="10"/>
  <c r="H181" i="10"/>
  <c r="H182" i="10"/>
  <c r="H183" i="10"/>
  <c r="H184" i="10"/>
  <c r="H185" i="10"/>
  <c r="H186" i="10"/>
  <c r="H187" i="10"/>
  <c r="H188" i="10"/>
  <c r="H189" i="10"/>
  <c r="H180" i="10"/>
  <c r="H167" i="10"/>
  <c r="H168" i="10"/>
  <c r="H169" i="10"/>
  <c r="H170" i="10"/>
  <c r="H171" i="10"/>
  <c r="H172" i="10"/>
  <c r="H173" i="10"/>
  <c r="H174" i="10"/>
  <c r="H175" i="10"/>
  <c r="H176" i="10"/>
  <c r="H177" i="10"/>
  <c r="H166" i="10"/>
  <c r="H153" i="10"/>
  <c r="H154" i="10"/>
  <c r="H155" i="10"/>
  <c r="H156" i="10"/>
  <c r="H157" i="10"/>
  <c r="H158" i="10"/>
  <c r="H159" i="10"/>
  <c r="H160" i="10"/>
  <c r="H161" i="10"/>
  <c r="H162" i="10"/>
  <c r="H163" i="10"/>
  <c r="H152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38" i="10"/>
  <c r="H125" i="10"/>
  <c r="H126" i="10"/>
  <c r="H127" i="10"/>
  <c r="H128" i="10"/>
  <c r="H129" i="10"/>
  <c r="H130" i="10"/>
  <c r="H131" i="10"/>
  <c r="H132" i="10"/>
  <c r="H133" i="10"/>
  <c r="H134" i="10"/>
  <c r="H135" i="10"/>
  <c r="H124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09" i="10"/>
  <c r="H188" i="14"/>
  <c r="H156" i="14"/>
  <c r="H157" i="14"/>
  <c r="H158" i="14"/>
  <c r="H159" i="14"/>
  <c r="H160" i="14"/>
  <c r="G1" i="15" l="1"/>
  <c r="G59" i="15"/>
  <c r="G50" i="15"/>
  <c r="G52" i="15"/>
  <c r="G54" i="15"/>
  <c r="G55" i="15"/>
  <c r="G37" i="15"/>
  <c r="G39" i="15"/>
  <c r="G43" i="15"/>
  <c r="G48" i="15"/>
  <c r="G21" i="15"/>
  <c r="G22" i="15"/>
  <c r="G26" i="15"/>
  <c r="G27" i="15"/>
  <c r="G28" i="15"/>
  <c r="G32" i="15"/>
  <c r="G33" i="15"/>
  <c r="G19" i="15"/>
  <c r="G1" i="12" l="1"/>
  <c r="G1" i="11"/>
  <c r="H1" i="6"/>
  <c r="G1" i="5"/>
  <c r="G1" i="4"/>
  <c r="G1" i="3"/>
  <c r="H1" i="14"/>
  <c r="H1" i="10"/>
  <c r="G1" i="8"/>
  <c r="H1" i="2"/>
  <c r="H123" i="10" l="1"/>
  <c r="H58" i="6" l="1"/>
  <c r="H228" i="10"/>
  <c r="H203" i="2"/>
  <c r="H161" i="14" l="1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55" i="14"/>
  <c r="H154" i="14"/>
  <c r="H153" i="14"/>
  <c r="H152" i="14"/>
  <c r="H151" i="14"/>
  <c r="H150" i="14"/>
  <c r="H149" i="14"/>
  <c r="H148" i="14"/>
  <c r="H147" i="14"/>
  <c r="H229" i="14" l="1"/>
  <c r="H201" i="14"/>
  <c r="H187" i="14"/>
  <c r="H244" i="14"/>
  <c r="H243" i="14"/>
  <c r="H242" i="14"/>
  <c r="H241" i="14"/>
  <c r="H240" i="14"/>
  <c r="H239" i="14"/>
  <c r="H238" i="14"/>
  <c r="H237" i="14"/>
  <c r="H236" i="14"/>
  <c r="H235" i="14"/>
  <c r="H234" i="14"/>
  <c r="H233" i="14"/>
  <c r="H227" i="14"/>
  <c r="H226" i="14"/>
  <c r="H225" i="14"/>
  <c r="H224" i="14"/>
  <c r="H223" i="14"/>
  <c r="H222" i="14"/>
  <c r="H221" i="14"/>
  <c r="H220" i="14"/>
  <c r="H219" i="14"/>
  <c r="H218" i="14"/>
  <c r="H200" i="14"/>
  <c r="H199" i="14"/>
  <c r="H198" i="14"/>
  <c r="H197" i="14"/>
  <c r="H196" i="14"/>
  <c r="H195" i="14"/>
  <c r="H194" i="14"/>
  <c r="H193" i="14"/>
  <c r="H192" i="14"/>
  <c r="H191" i="14"/>
  <c r="H190" i="14"/>
  <c r="H186" i="14"/>
  <c r="H185" i="14"/>
  <c r="H184" i="14"/>
  <c r="H183" i="14"/>
  <c r="H182" i="14"/>
  <c r="H181" i="14"/>
  <c r="H180" i="14"/>
  <c r="H179" i="14"/>
  <c r="H178" i="14"/>
  <c r="H177" i="14"/>
  <c r="H176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239" i="10" l="1"/>
  <c r="H20" i="10"/>
  <c r="H229" i="10" l="1"/>
  <c r="H230" i="10"/>
  <c r="H231" i="10"/>
  <c r="H232" i="10"/>
  <c r="H233" i="10"/>
  <c r="H234" i="10"/>
  <c r="H235" i="10"/>
  <c r="H236" i="10"/>
  <c r="H237" i="10"/>
  <c r="H238" i="10"/>
  <c r="H240" i="10"/>
  <c r="H241" i="10"/>
  <c r="H242" i="10"/>
  <c r="H243" i="10"/>
  <c r="H211" i="10"/>
  <c r="H212" i="10"/>
  <c r="H213" i="10"/>
  <c r="H214" i="10"/>
  <c r="H215" i="10"/>
  <c r="H217" i="10"/>
  <c r="H218" i="10"/>
  <c r="H219" i="10"/>
  <c r="H220" i="10"/>
  <c r="H221" i="10"/>
  <c r="H222" i="10"/>
  <c r="H223" i="10"/>
  <c r="H225" i="10"/>
  <c r="H226" i="10"/>
  <c r="H227" i="10"/>
  <c r="H210" i="10"/>
  <c r="H99" i="10"/>
  <c r="G50" i="5"/>
  <c r="G49" i="5"/>
  <c r="G47" i="5" l="1"/>
  <c r="G46" i="5"/>
  <c r="G45" i="5"/>
  <c r="G44" i="5"/>
  <c r="H68" i="6" l="1"/>
  <c r="H60" i="6"/>
  <c r="H217" i="2" l="1"/>
  <c r="H207" i="2"/>
  <c r="G43" i="12" l="1"/>
  <c r="G44" i="12"/>
  <c r="G45" i="12"/>
  <c r="G4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16" i="12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16" i="11"/>
  <c r="H104" i="6"/>
  <c r="H105" i="6"/>
  <c r="H106" i="6"/>
  <c r="H107" i="6"/>
  <c r="H108" i="6"/>
  <c r="H109" i="6"/>
  <c r="H110" i="6"/>
  <c r="H111" i="6"/>
  <c r="H112" i="6"/>
  <c r="H103" i="6"/>
  <c r="H83" i="6"/>
  <c r="H84" i="6"/>
  <c r="H85" i="6"/>
  <c r="H86" i="6"/>
  <c r="H87" i="6"/>
  <c r="H88" i="6"/>
  <c r="H89" i="6"/>
  <c r="H90" i="6"/>
  <c r="H91" i="6"/>
  <c r="H92" i="6"/>
  <c r="H93" i="6"/>
  <c r="H94" i="6"/>
  <c r="H71" i="6"/>
  <c r="H72" i="6"/>
  <c r="H73" i="6"/>
  <c r="H74" i="6"/>
  <c r="H75" i="6"/>
  <c r="H76" i="6"/>
  <c r="H77" i="6"/>
  <c r="H78" i="6"/>
  <c r="H79" i="6"/>
  <c r="H80" i="6"/>
  <c r="H81" i="6"/>
  <c r="H82" i="6"/>
  <c r="H44" i="6"/>
  <c r="H45" i="6"/>
  <c r="H46" i="6"/>
  <c r="H47" i="6"/>
  <c r="H48" i="6"/>
  <c r="H49" i="6"/>
  <c r="H50" i="6"/>
  <c r="H51" i="6"/>
  <c r="H52" i="6"/>
  <c r="H43" i="6"/>
  <c r="H41" i="6"/>
  <c r="H40" i="6"/>
  <c r="H54" i="6"/>
  <c r="H55" i="6"/>
  <c r="H56" i="6"/>
  <c r="H57" i="6"/>
  <c r="H59" i="6"/>
  <c r="H61" i="6"/>
  <c r="H62" i="6"/>
  <c r="H63" i="6"/>
  <c r="H64" i="6"/>
  <c r="H65" i="6"/>
  <c r="H66" i="6"/>
  <c r="H67" i="6"/>
  <c r="H69" i="6"/>
  <c r="H42" i="6"/>
  <c r="H53" i="6"/>
  <c r="H37" i="6"/>
  <c r="H38" i="6"/>
  <c r="H39" i="6"/>
  <c r="H36" i="6"/>
  <c r="H34" i="6"/>
  <c r="H35" i="6"/>
  <c r="H33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18" i="6"/>
  <c r="H16" i="6"/>
  <c r="G48" i="5" l="1"/>
  <c r="G43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16" i="5"/>
  <c r="G25" i="4"/>
  <c r="G26" i="4"/>
  <c r="G27" i="4"/>
  <c r="G28" i="4"/>
  <c r="G29" i="4"/>
  <c r="G24" i="4"/>
  <c r="G21" i="4"/>
  <c r="G22" i="4"/>
  <c r="G20" i="4"/>
  <c r="G17" i="4"/>
  <c r="G18" i="4"/>
  <c r="G16" i="4"/>
  <c r="G65" i="3" l="1"/>
  <c r="G63" i="3"/>
  <c r="G64" i="3"/>
  <c r="G56" i="3"/>
  <c r="G57" i="3"/>
  <c r="G58" i="3"/>
  <c r="G59" i="3"/>
  <c r="G60" i="3"/>
  <c r="G61" i="3"/>
  <c r="G62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35" i="3"/>
  <c r="G17" i="3" l="1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16" i="3"/>
  <c r="H85" i="10" l="1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100" i="10"/>
  <c r="H101" i="10"/>
  <c r="H102" i="10"/>
  <c r="H103" i="10"/>
  <c r="H84" i="10"/>
  <c r="H54" i="10"/>
  <c r="H5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17" i="10"/>
  <c r="H18" i="10"/>
  <c r="H19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16" i="10"/>
  <c r="G19" i="8"/>
  <c r="G17" i="8"/>
  <c r="G16" i="8"/>
  <c r="H208" i="2"/>
  <c r="H209" i="2"/>
  <c r="H210" i="2"/>
  <c r="H211" i="2"/>
  <c r="H212" i="2"/>
  <c r="H213" i="2"/>
  <c r="H214" i="2"/>
  <c r="H215" i="2"/>
  <c r="H216" i="2"/>
  <c r="H218" i="2"/>
  <c r="H219" i="2"/>
  <c r="H220" i="2"/>
  <c r="H221" i="2"/>
  <c r="H222" i="2"/>
  <c r="H187" i="2"/>
  <c r="H188" i="2"/>
  <c r="H189" i="2"/>
  <c r="H190" i="2"/>
  <c r="H193" i="2"/>
  <c r="H194" i="2"/>
  <c r="H195" i="2"/>
  <c r="H197" i="2"/>
  <c r="H198" i="2"/>
  <c r="H200" i="2"/>
  <c r="H201" i="2"/>
  <c r="H202" i="2"/>
  <c r="H204" i="2"/>
  <c r="H205" i="2"/>
  <c r="H206" i="2"/>
  <c r="H186" i="2"/>
  <c r="H185" i="2"/>
  <c r="H172" i="2"/>
  <c r="H174" i="2"/>
  <c r="H175" i="2"/>
  <c r="H177" i="2"/>
  <c r="H179" i="2"/>
  <c r="H181" i="2"/>
  <c r="H183" i="2"/>
  <c r="H171" i="2"/>
  <c r="H170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39" i="2"/>
  <c r="H138" i="2"/>
  <c r="H128" i="2"/>
  <c r="H129" i="2"/>
  <c r="H131" i="2"/>
  <c r="H132" i="2"/>
  <c r="H133" i="2"/>
  <c r="H134" i="2"/>
  <c r="H135" i="2"/>
  <c r="H136" i="2"/>
  <c r="H137" i="2"/>
  <c r="H127" i="2"/>
  <c r="H126" i="2"/>
  <c r="H116" i="2"/>
  <c r="H117" i="2"/>
  <c r="H118" i="2"/>
  <c r="H119" i="2"/>
  <c r="H120" i="2"/>
  <c r="H121" i="2"/>
  <c r="H122" i="2"/>
  <c r="H123" i="2"/>
  <c r="H124" i="2"/>
  <c r="H125" i="2"/>
  <c r="H115" i="2"/>
  <c r="H114" i="2"/>
  <c r="H104" i="2"/>
  <c r="H105" i="2"/>
  <c r="H106" i="2"/>
  <c r="H107" i="2"/>
  <c r="H108" i="2"/>
  <c r="H109" i="2"/>
  <c r="H110" i="2"/>
  <c r="H111" i="2"/>
  <c r="H112" i="2"/>
  <c r="H113" i="2"/>
  <c r="H103" i="2"/>
  <c r="H102" i="2"/>
  <c r="H92" i="2"/>
  <c r="H93" i="2"/>
  <c r="H94" i="2"/>
  <c r="H95" i="2"/>
  <c r="H96" i="2"/>
  <c r="H97" i="2"/>
  <c r="H98" i="2"/>
  <c r="H99" i="2"/>
  <c r="H100" i="2"/>
  <c r="H101" i="2"/>
  <c r="H91" i="2"/>
  <c r="H90" i="2"/>
  <c r="H80" i="2"/>
  <c r="H81" i="2"/>
  <c r="H82" i="2"/>
  <c r="H83" i="2"/>
  <c r="H84" i="2"/>
  <c r="H85" i="2"/>
  <c r="H86" i="2"/>
  <c r="H87" i="2"/>
  <c r="H88" i="2"/>
  <c r="H89" i="2"/>
  <c r="H79" i="2"/>
  <c r="H78" i="2"/>
  <c r="H68" i="2"/>
  <c r="H69" i="2"/>
  <c r="H70" i="2"/>
  <c r="H71" i="2"/>
  <c r="H72" i="2"/>
  <c r="H73" i="2"/>
  <c r="H74" i="2"/>
  <c r="H75" i="2"/>
  <c r="H76" i="2"/>
  <c r="H77" i="2"/>
  <c r="H67" i="2"/>
  <c r="H66" i="2"/>
  <c r="H56" i="2"/>
  <c r="H57" i="2"/>
  <c r="H58" i="2"/>
  <c r="H59" i="2"/>
  <c r="H60" i="2"/>
  <c r="H61" i="2"/>
  <c r="H62" i="2"/>
  <c r="H63" i="2"/>
  <c r="H64" i="2"/>
  <c r="H65" i="2"/>
  <c r="H55" i="2"/>
  <c r="H54" i="2"/>
  <c r="H34" i="2"/>
  <c r="H35" i="2"/>
  <c r="H36" i="2"/>
  <c r="H37" i="2"/>
  <c r="H38" i="2"/>
  <c r="H39" i="2"/>
  <c r="H40" i="2"/>
  <c r="H42" i="2"/>
  <c r="H43" i="2"/>
  <c r="H44" i="2"/>
  <c r="H45" i="2"/>
  <c r="H46" i="2"/>
  <c r="H47" i="2"/>
  <c r="H48" i="2"/>
  <c r="H49" i="2"/>
  <c r="H50" i="2"/>
  <c r="H51" i="2"/>
  <c r="H33" i="2"/>
  <c r="H32" i="2"/>
  <c r="H18" i="2"/>
  <c r="H19" i="2"/>
  <c r="H21" i="2"/>
  <c r="H23" i="2"/>
  <c r="H24" i="2"/>
  <c r="H25" i="2"/>
  <c r="H26" i="2"/>
  <c r="H27" i="2"/>
  <c r="H28" i="2"/>
  <c r="H29" i="2"/>
  <c r="H30" i="2"/>
  <c r="H17" i="2"/>
  <c r="H16" i="2"/>
</calcChain>
</file>

<file path=xl/sharedStrings.xml><?xml version="1.0" encoding="utf-8"?>
<sst xmlns="http://schemas.openxmlformats.org/spreadsheetml/2006/main" count="1097" uniqueCount="393">
  <si>
    <t>Содержание</t>
  </si>
  <si>
    <t>Диаметр внешний, мм</t>
  </si>
  <si>
    <t>Диаметр внутренний, мм</t>
  </si>
  <si>
    <t>160/136</t>
  </si>
  <si>
    <t>200/171</t>
  </si>
  <si>
    <t>250/216</t>
  </si>
  <si>
    <t>315/271</t>
  </si>
  <si>
    <t>340/300</t>
  </si>
  <si>
    <t>400/343</t>
  </si>
  <si>
    <t>460/400</t>
  </si>
  <si>
    <t xml:space="preserve">Отвод 60° </t>
  </si>
  <si>
    <t>Отвод 45°</t>
  </si>
  <si>
    <t>Отвод 30°</t>
  </si>
  <si>
    <t>Отвод 15°</t>
  </si>
  <si>
    <t>Тройник 90°</t>
  </si>
  <si>
    <t xml:space="preserve">Крестовина </t>
  </si>
  <si>
    <t>Муфта соединительная ДГТ</t>
  </si>
  <si>
    <t>500/427</t>
  </si>
  <si>
    <t>575/500</t>
  </si>
  <si>
    <t>923/800</t>
  </si>
  <si>
    <t>ОБОРУДОВАНИЕ ДЛЯ МОНТАЖА</t>
  </si>
  <si>
    <t>ГОФРИРОВАННАЯ АРМИРОВАННАЯ ТРУБА FD ARM</t>
  </si>
  <si>
    <t>ДРЕНАЖНЫЕ ТРУБЫ FD™</t>
  </si>
  <si>
    <t>ПРУТОК СВАРОЧНЫЙ FD™</t>
  </si>
  <si>
    <t>Форма для бетонирования (Опалубка)</t>
  </si>
  <si>
    <t>Горловина и заглушка ID</t>
  </si>
  <si>
    <t>695/600</t>
  </si>
  <si>
    <t>1.</t>
  </si>
  <si>
    <t>2.</t>
  </si>
  <si>
    <t>3.</t>
  </si>
  <si>
    <t>4.</t>
  </si>
  <si>
    <t>5.</t>
  </si>
  <si>
    <t>6.</t>
  </si>
  <si>
    <t>800/687</t>
  </si>
  <si>
    <t>Люки и крышки FD</t>
  </si>
  <si>
    <t>Листы ПНД и сварочный пруток FD</t>
  </si>
  <si>
    <t>368/315</t>
  </si>
  <si>
    <t>7.</t>
  </si>
  <si>
    <t>8.</t>
  </si>
  <si>
    <t xml:space="preserve">Электро-сварочный аппарат
</t>
  </si>
  <si>
    <t xml:space="preserve">­
</t>
  </si>
  <si>
    <t xml:space="preserve">­
</t>
  </si>
  <si>
    <t xml:space="preserve">Газовая горелка (пропан)
</t>
  </si>
  <si>
    <t>ДВУХСЛОЙНЫЕ ГОФРИРОВАННЫЕ ТРУБЫ FD™ ИЗ ПОЛИЭТИЛЕНА</t>
  </si>
  <si>
    <t>ЛИСТЫ  ПНД FD™</t>
  </si>
  <si>
    <t>ФИТИНГИ ИЗ ПОЛИЭТИЛЕНА</t>
  </si>
  <si>
    <t>Монтаж трубы FD ARM</t>
  </si>
  <si>
    <t>Кольцо уплотнительное*</t>
  </si>
  <si>
    <t xml:space="preserve">110/94 </t>
  </si>
  <si>
    <t>630/535</t>
  </si>
  <si>
    <t>1110/1000</t>
  </si>
  <si>
    <t>1325/1200</t>
  </si>
  <si>
    <t>1525/1400</t>
  </si>
  <si>
    <t>1640/1500</t>
  </si>
  <si>
    <t>1740/1600</t>
  </si>
  <si>
    <t>1960/1800</t>
  </si>
  <si>
    <t>2185/2000</t>
  </si>
  <si>
    <t>2385/2200</t>
  </si>
  <si>
    <t>2585/2400</t>
  </si>
  <si>
    <t>Возможно производство труб разных диаметров и с разной кольцевой жесткостью. Цены по запросу.</t>
  </si>
  <si>
    <t>*   Уплотнительные кольца выставляются по наличию.
** Манжета предназначена для организации подключений трубопроводов в шахте колодца до 400 диаметра включительно.</t>
  </si>
  <si>
    <t>Лоток-заглушка</t>
  </si>
  <si>
    <t>Шахта колодца</t>
  </si>
  <si>
    <t>1000/851</t>
  </si>
  <si>
    <t>1200/1030</t>
  </si>
  <si>
    <t>Кольцо для шахты ID</t>
  </si>
  <si>
    <t>по запросу</t>
  </si>
  <si>
    <t>*     Трубы имеют кольцевую жесткость SN 8-10</t>
  </si>
  <si>
    <t>ЛИСТ  ПНД</t>
  </si>
  <si>
    <t>Муфта для прохода через ЖБИ</t>
  </si>
  <si>
    <t>**   Трубы имеют кольцевую жесткость SN 8-12</t>
  </si>
  <si>
    <t>ДВУХСЛОЙНЫЕ ГОФРИРОВАННЫЕ ТРУБЫ FD™ ИЗ ПОЛИПРОПИЛЕНА</t>
  </si>
  <si>
    <t xml:space="preserve">315/271 </t>
  </si>
  <si>
    <t>680/600</t>
  </si>
  <si>
    <t>570/500</t>
  </si>
  <si>
    <t>455/400</t>
  </si>
  <si>
    <t>Кольцо уплотнительное****</t>
  </si>
  <si>
    <t xml:space="preserve"> 160/136</t>
  </si>
  <si>
    <t>Оборудование для монтажа</t>
  </si>
  <si>
    <t>следующая страница</t>
  </si>
  <si>
    <t>(495) 514-38-72 
(495) 514-38-71</t>
  </si>
  <si>
    <t>www.fdplast.ru</t>
  </si>
  <si>
    <t>Технический каталог</t>
  </si>
  <si>
    <t>zavod@fdplast.ru</t>
  </si>
  <si>
    <t xml:space="preserve">ВНИМАНИЕ!        
Для расчета цены продукции со скидкой введите размер Вашей скидки
</t>
  </si>
  <si>
    <t xml:space="preserve">Сертификаты соответствия </t>
  </si>
  <si>
    <t>производимая продукция</t>
  </si>
  <si>
    <t>оборудование</t>
  </si>
  <si>
    <r>
      <t xml:space="preserve"> 630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</si>
  <si>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800</t>
    </r>
    <r>
      <rPr>
        <vertAlign val="superscript"/>
        <sz val="11"/>
        <color indexed="8"/>
        <rFont val="Arial"/>
        <family val="2"/>
        <charset val="204"/>
      </rPr>
      <t>**</t>
    </r>
  </si>
  <si>
    <r>
      <t xml:space="preserve">  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</si>
  <si>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 1200</t>
    </r>
    <r>
      <rPr>
        <vertAlign val="superscript"/>
        <sz val="11"/>
        <color indexed="8"/>
        <rFont val="Arial"/>
        <family val="2"/>
        <charset val="204"/>
      </rPr>
      <t>***</t>
    </r>
  </si>
  <si>
    <t xml:space="preserve">Фото
</t>
  </si>
  <si>
    <t xml:space="preserve">Название
</t>
  </si>
  <si>
    <r>
      <t xml:space="preserve">Цена (м.п.) 
с НДС, руб.
</t>
    </r>
    <r>
      <rPr>
        <b/>
        <sz val="11"/>
        <color rgb="FFC00000"/>
        <rFont val="Arial"/>
        <family val="2"/>
        <charset val="204"/>
      </rPr>
      <t>СО СКИДКОЙ</t>
    </r>
  </si>
  <si>
    <t>Отвод 90°</t>
  </si>
  <si>
    <t xml:space="preserve">Артикул
</t>
  </si>
  <si>
    <t xml:space="preserve">
Труба гофрированная с раструбом 
SN8 - SN9 
</t>
  </si>
  <si>
    <t xml:space="preserve">
Труба гофрированная с раструбом 
SN6 - SN7 
</t>
  </si>
  <si>
    <t>****     Уплотнительные кольца выставляются по наличию</t>
  </si>
  <si>
    <t xml:space="preserve">Кольцо уплотнительное****
</t>
  </si>
  <si>
    <t>****    Уплотнительные кольца выставляются по наличию</t>
  </si>
  <si>
    <t>Труба гофрированная с раструбом SN8</t>
  </si>
  <si>
    <t>Труба гофрированная с раструбом SN10</t>
  </si>
  <si>
    <t xml:space="preserve">Труба гофрированная с раструбом SN12
</t>
  </si>
  <si>
    <t xml:space="preserve">Труба гофрированная с раструбом SN14
</t>
  </si>
  <si>
    <t xml:space="preserve">Труба гофрированная с раструбом SN16
</t>
  </si>
  <si>
    <t xml:space="preserve">
</t>
  </si>
  <si>
    <t xml:space="preserve">Электросварная муфта 
</t>
  </si>
  <si>
    <t xml:space="preserve">Стяжная лента
</t>
  </si>
  <si>
    <t xml:space="preserve">Муфта термоусадочная спаяная
</t>
  </si>
  <si>
    <t>*     Уплотнительные кольца выставляются по наличию</t>
  </si>
  <si>
    <t>Однослойная дренажная труба с перфорацией и UV геотекстилем  SN8 (25 м в бухте)</t>
  </si>
  <si>
    <t>Однослойная дренажная труба с перфорацией и UV геотекстилем  SN8 (50 м в бухте)</t>
  </si>
  <si>
    <t xml:space="preserve">
Муфта соединительная ДГТ
</t>
  </si>
  <si>
    <t xml:space="preserve">Кольцо уплотнительное*
</t>
  </si>
  <si>
    <t>Цвет</t>
  </si>
  <si>
    <t>черный</t>
  </si>
  <si>
    <t>Размеры, мм</t>
  </si>
  <si>
    <t>6*1500*3000</t>
  </si>
  <si>
    <t xml:space="preserve">9*1500*3000 </t>
  </si>
  <si>
    <t>11*1500*3000</t>
  </si>
  <si>
    <t xml:space="preserve">12*1500*3000 </t>
  </si>
  <si>
    <t>13*1500*3000</t>
  </si>
  <si>
    <t>14*1500*3000</t>
  </si>
  <si>
    <t>15*1500*3000</t>
  </si>
  <si>
    <t>16*1500*3000</t>
  </si>
  <si>
    <t xml:space="preserve">17*1500*3000 </t>
  </si>
  <si>
    <t>18*1500*3000</t>
  </si>
  <si>
    <t>19*1500*3000</t>
  </si>
  <si>
    <t>20*1500*3000</t>
  </si>
  <si>
    <t>21*1500*3000</t>
  </si>
  <si>
    <t>22*1500*3000</t>
  </si>
  <si>
    <t>23*1500*3000</t>
  </si>
  <si>
    <t>24*1500*3000</t>
  </si>
  <si>
    <t>25*1500*3000</t>
  </si>
  <si>
    <t>26*1500*3000</t>
  </si>
  <si>
    <t>27*1500*3000</t>
  </si>
  <si>
    <t xml:space="preserve">29*1500*3000 </t>
  </si>
  <si>
    <t>30*1500*3000</t>
  </si>
  <si>
    <t xml:space="preserve">Сварочный пруток 
полиэтиленовый (ПЭ)         </t>
  </si>
  <si>
    <t xml:space="preserve">Сварочный пруток 
полипропиленовый (ПП)      </t>
  </si>
  <si>
    <t>Профиль сечения: круглый 
Диаметр: 3 мм</t>
  </si>
  <si>
    <t>Профиль сечения: круглый 
Диаметр: 5 мм</t>
  </si>
  <si>
    <t>Профиль сечения: 
треугольный. 5x5x7 мм</t>
  </si>
  <si>
    <t xml:space="preserve">Профиль сечения: круглый
Диаметр: 4 мм                 </t>
  </si>
  <si>
    <t>10*1500*3000</t>
  </si>
  <si>
    <t>28*1500*3000</t>
  </si>
  <si>
    <t>5*1500*3000</t>
  </si>
  <si>
    <t>7*1500*3000</t>
  </si>
  <si>
    <t>8*1500*3000</t>
  </si>
  <si>
    <t>Шахта колодца FD ARM ID  
SN 10</t>
  </si>
  <si>
    <t>Шахта колодца FD ARM ID   
SN 8</t>
  </si>
  <si>
    <t xml:space="preserve"> Лоток 440 прямопроходной вход до 300 мм ID</t>
  </si>
  <si>
    <t>Лоток 440 тройниковый вход до 300 мм ID</t>
  </si>
  <si>
    <t>Лоток 580 прямопроходной вход до 400 мм ID</t>
  </si>
  <si>
    <t>Лоток 580 крестовинный вход до 400 мм ID</t>
  </si>
  <si>
    <t>Телескоп ID</t>
  </si>
  <si>
    <t>600-800</t>
  </si>
  <si>
    <t>Резиновый уплотнитнитель ID</t>
  </si>
  <si>
    <t>Горловина эксцентрическая ID</t>
  </si>
  <si>
    <t>Лоток 440 крестовинный вход до 300 мм ID</t>
  </si>
  <si>
    <t>Лоток 580 тройниковый вход до 400 мм ID</t>
  </si>
  <si>
    <t>Лоток 850 прямопроходной вход до 600 мм ID</t>
  </si>
  <si>
    <t>Лоток 850 тройниковый вход до 600 мм ID</t>
  </si>
  <si>
    <t>Лоток 1100 прямопроходной вход до 800 мм ID</t>
  </si>
  <si>
    <t>Лоток 1100 крестовинный вход до 800 мм ID</t>
  </si>
  <si>
    <t xml:space="preserve"> Лоток универсальный: 
прямопроходной
тройниковый
крестовинный</t>
  </si>
  <si>
    <t xml:space="preserve">         800 NEW</t>
  </si>
  <si>
    <t>600 NEW</t>
  </si>
  <si>
    <t>800 NEW</t>
  </si>
  <si>
    <t xml:space="preserve">Манжета OD**
</t>
  </si>
  <si>
    <t xml:space="preserve">Фреза OD
</t>
  </si>
  <si>
    <r>
      <t xml:space="preserve"> Опалубка FD</t>
    </r>
    <r>
      <rPr>
        <b/>
        <sz val="11"/>
        <color indexed="9"/>
        <rFont val="Arial"/>
        <family val="2"/>
        <charset val="204"/>
      </rPr>
      <t>™</t>
    </r>
  </si>
  <si>
    <r>
      <t>СВАРНЫЕ КОЛОДЦЫ FD</t>
    </r>
    <r>
      <rPr>
        <b/>
        <sz val="11"/>
        <color indexed="9"/>
        <rFont val="Arial"/>
        <family val="2"/>
        <charset val="204"/>
      </rPr>
      <t>™</t>
    </r>
  </si>
  <si>
    <r>
      <t>СБОРНЫЕ КОЛОДЦЫ FD</t>
    </r>
    <r>
      <rPr>
        <b/>
        <sz val="11"/>
        <color indexed="9"/>
        <rFont val="Arial"/>
        <family val="2"/>
        <charset val="204"/>
      </rPr>
      <t>™</t>
    </r>
  </si>
  <si>
    <t xml:space="preserve">Люк колодца вн./нар.
</t>
  </si>
  <si>
    <t xml:space="preserve">Люк колодца вн. 
</t>
  </si>
  <si>
    <t xml:space="preserve">Крышка люка
</t>
  </si>
  <si>
    <t>ЛЮКИ FD™</t>
  </si>
  <si>
    <r>
      <t xml:space="preserve">Люк садовый усиленный алюминием
</t>
    </r>
    <r>
      <rPr>
        <sz val="11"/>
        <color theme="1"/>
        <rFont val="Arial"/>
        <family val="2"/>
        <charset val="204"/>
      </rPr>
      <t>Нагрузка до 500 кг</t>
    </r>
  </si>
  <si>
    <t xml:space="preserve">
Диаметр обоймы: 720 мм
 Диаметр крышки: 625 мм </t>
  </si>
  <si>
    <t>черный
коричнево-зеленый</t>
  </si>
  <si>
    <t>черный
 коричнево-зеленый</t>
  </si>
  <si>
    <r>
      <t xml:space="preserve">Цена (м.п.) 
с НДС, руб.
</t>
    </r>
    <r>
      <rPr>
        <b/>
        <sz val="11"/>
        <color rgb="FFC00000"/>
        <rFont val="Arial"/>
        <family val="2"/>
        <charset val="204"/>
      </rPr>
      <t>БЕЗ СКИДКИ</t>
    </r>
  </si>
  <si>
    <t xml:space="preserve">Стяжная лента
</t>
  </si>
  <si>
    <t>Размеры трубы, мм</t>
  </si>
  <si>
    <t xml:space="preserve">Труба гофрированная БЕЗ РАСТРУБА 
SN6 - SN7  (рыжая)
</t>
  </si>
  <si>
    <t xml:space="preserve">Труба гофрированная C РАСТРУБОМ 
SN6 - SN7  (рыжая)
</t>
  </si>
  <si>
    <t>зеленый
темно - зеленый</t>
  </si>
  <si>
    <t xml:space="preserve">  Прайс-лист на продукцию</t>
  </si>
  <si>
    <t>Прайс-лист на продукцию</t>
  </si>
  <si>
    <t xml:space="preserve">Кольцо для шахты
</t>
  </si>
  <si>
    <t>5432/5761</t>
  </si>
  <si>
    <t>5764/5435</t>
  </si>
  <si>
    <t xml:space="preserve">     160/136 К</t>
  </si>
  <si>
    <t xml:space="preserve">  200/171</t>
  </si>
  <si>
    <t xml:space="preserve">      200/171 К</t>
  </si>
  <si>
    <r>
      <t xml:space="preserve"> 200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</si>
  <si>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695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</si>
  <si>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800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</si>
  <si>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923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</si>
  <si>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</si>
  <si>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1200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</si>
  <si>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695</t>
    </r>
    <r>
      <rPr>
        <vertAlign val="superscript"/>
        <sz val="11"/>
        <color indexed="8"/>
        <rFont val="Arial"/>
        <family val="2"/>
        <charset val="204"/>
      </rPr>
      <t>***</t>
    </r>
  </si>
  <si>
    <t>9.</t>
  </si>
  <si>
    <t xml:space="preserve">
­
</t>
  </si>
  <si>
    <t xml:space="preserve">Стяжной ремень с лебедкой
</t>
  </si>
  <si>
    <t xml:space="preserve">Электро-сварочный аппарат
</t>
  </si>
  <si>
    <t xml:space="preserve">Лебедка 5т
</t>
  </si>
  <si>
    <t xml:space="preserve">­
</t>
  </si>
  <si>
    <t xml:space="preserve">   110/94 К</t>
  </si>
  <si>
    <t>Уплотнитель для горловины ID</t>
  </si>
  <si>
    <t xml:space="preserve">5520
</t>
  </si>
  <si>
    <t xml:space="preserve">5201
</t>
  </si>
  <si>
    <t xml:space="preserve">Газовая горелка 
газ: пропан
</t>
  </si>
  <si>
    <t xml:space="preserve">­
</t>
  </si>
  <si>
    <t>натуральный
черный</t>
  </si>
  <si>
    <t>натуральный</t>
  </si>
  <si>
    <t xml:space="preserve">5156
</t>
  </si>
  <si>
    <t>серый</t>
  </si>
  <si>
    <t xml:space="preserve">Профиль сечения: круглый
Диаметр: 2 - 4 мм                 </t>
  </si>
  <si>
    <t>Профиль сечения: круглый 
Диаметр: 4 мм</t>
  </si>
  <si>
    <r>
      <t xml:space="preserve">*** Длина трубы ⌀630/535 составляет 6,6 м с раструбом, 6,3 м без раструба.
     Длина трубы ⌀800/687 составляет 6,5 м с раструбом, 6,2 м без раструба.
     Длина трубы ⌀1000/851, ⌀1200/1030 составляет 6,5 м с раструбом, 6,1 м без раструба.
</t>
    </r>
    <r>
      <rPr>
        <b/>
        <sz val="10"/>
        <color indexed="8"/>
        <rFont val="Arial"/>
        <family val="2"/>
        <charset val="204"/>
      </rPr>
      <t>Заказные позиции:</t>
    </r>
    <r>
      <rPr>
        <sz val="10"/>
        <color indexed="8"/>
        <rFont val="Arial"/>
        <family val="2"/>
        <charset val="204"/>
      </rPr>
      <t xml:space="preserve"> Трубы диаметрами от 630/535 до 1200/1030 SN10, SN16</t>
    </r>
  </si>
  <si>
    <t>*   Длина трубы ⌀630/535 составляет 6,6 м с раструбом, 6,3 м без раструба.
**  Длина трубы ⌀800/687 составляет 6,5 м с раструбом, 6,2 м без раструба.
*** Длина трубы ⌀1000/851, ⌀1200/1030 составляет 6,5 м с раструбом, 6,1 м без раструба.</t>
  </si>
  <si>
    <t>110/94 К</t>
  </si>
  <si>
    <t>133/110 new/тип2</t>
  </si>
  <si>
    <t>160/136 К</t>
  </si>
  <si>
    <t>190/160 new/тип2</t>
  </si>
  <si>
    <t>200/171 К</t>
  </si>
  <si>
    <t>230/200 тип2</t>
  </si>
  <si>
    <t>230/200 К</t>
  </si>
  <si>
    <t>250/216 П/К</t>
  </si>
  <si>
    <t>290/250 тип2</t>
  </si>
  <si>
    <t>315/271 К</t>
  </si>
  <si>
    <t>340/300 new/тип2</t>
  </si>
  <si>
    <t>400/343 П/К</t>
  </si>
  <si>
    <t>460/400 тип 2</t>
  </si>
  <si>
    <t>460/400 К</t>
  </si>
  <si>
    <t>630/535 К</t>
  </si>
  <si>
    <t>695/600 тип2</t>
  </si>
  <si>
    <t>1000/851 К</t>
  </si>
  <si>
    <t xml:space="preserve">Уплотнительное кольцо
</t>
  </si>
  <si>
    <t xml:space="preserve">368/315
</t>
  </si>
  <si>
    <t>923/800 тип2</t>
  </si>
  <si>
    <t xml:space="preserve">1961
</t>
  </si>
  <si>
    <t xml:space="preserve">5221
</t>
  </si>
  <si>
    <t xml:space="preserve">5201
</t>
  </si>
  <si>
    <t xml:space="preserve">5231
</t>
  </si>
  <si>
    <t xml:space="preserve">
Многослойные армированные трубы FD ARM  SN 10</t>
  </si>
  <si>
    <t xml:space="preserve">
Многослойные армированные трубы FD ARM  SN 8</t>
  </si>
  <si>
    <t xml:space="preserve">
Многослойные армированные трубы FD ARM  SN16</t>
  </si>
  <si>
    <r>
      <t xml:space="preserve">340/300 </t>
    </r>
    <r>
      <rPr>
        <sz val="9"/>
        <color indexed="8"/>
        <rFont val="Arial"/>
        <family val="2"/>
        <charset val="204"/>
      </rPr>
      <t>new/тип2</t>
    </r>
  </si>
  <si>
    <r>
      <t xml:space="preserve">460/400 </t>
    </r>
    <r>
      <rPr>
        <sz val="9"/>
        <color indexed="8"/>
        <rFont val="Arial"/>
        <family val="2"/>
        <charset val="204"/>
      </rPr>
      <t>тип 2</t>
    </r>
  </si>
  <si>
    <r>
      <t xml:space="preserve">695/600 </t>
    </r>
    <r>
      <rPr>
        <sz val="9"/>
        <color indexed="8"/>
        <rFont val="Arial"/>
        <family val="2"/>
        <charset val="204"/>
      </rPr>
      <t>тип 2</t>
    </r>
  </si>
  <si>
    <r>
      <t xml:space="preserve">923/800 </t>
    </r>
    <r>
      <rPr>
        <sz val="9"/>
        <color indexed="8"/>
        <rFont val="Arial"/>
        <family val="2"/>
        <charset val="204"/>
      </rPr>
      <t>тип 2</t>
    </r>
  </si>
  <si>
    <t xml:space="preserve">5221
</t>
  </si>
  <si>
    <t xml:space="preserve">Стяжной ремень с лебедкой
</t>
  </si>
  <si>
    <t xml:space="preserve">
Лебедка 
5 тонн
</t>
  </si>
  <si>
    <t xml:space="preserve">5231
</t>
  </si>
  <si>
    <t>Лоток 1100 тройниковый  вход до 800 мм ID</t>
  </si>
  <si>
    <t>Лоток 850 крестовинный вход до 600 мм ID</t>
  </si>
  <si>
    <r>
      <t>160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</si>
  <si>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  630</t>
    </r>
    <r>
      <rPr>
        <vertAlign val="superscript"/>
        <sz val="11"/>
        <color indexed="8"/>
        <rFont val="Arial"/>
        <family val="2"/>
        <charset val="204"/>
      </rPr>
      <t>*(***)</t>
    </r>
  </si>
  <si>
    <r>
      <t xml:space="preserve">  800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</si>
  <si>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923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</si>
  <si>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</si>
  <si>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1200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</si>
  <si>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>200</t>
    </r>
    <r>
      <rPr>
        <vertAlign val="superscript"/>
        <sz val="11"/>
        <color indexed="8"/>
        <rFont val="Arial"/>
        <family val="2"/>
        <charset val="204"/>
      </rPr>
      <t>*</t>
    </r>
  </si>
  <si>
    <r>
      <t>190</t>
    </r>
    <r>
      <rPr>
        <vertAlign val="superscript"/>
        <sz val="11"/>
        <color indexed="8"/>
        <rFont val="Arial"/>
        <family val="2"/>
        <charset val="204"/>
      </rPr>
      <t>*</t>
    </r>
  </si>
  <si>
    <r>
      <t>133</t>
    </r>
    <r>
      <rPr>
        <vertAlign val="superscript"/>
        <sz val="11"/>
        <color indexed="8"/>
        <rFont val="Arial"/>
        <family val="2"/>
        <charset val="204"/>
      </rPr>
      <t>**</t>
    </r>
  </si>
  <si>
    <r>
      <t>110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</si>
  <si>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 630</t>
    </r>
    <r>
      <rPr>
        <vertAlign val="superscript"/>
        <sz val="11"/>
        <color indexed="8"/>
        <rFont val="Arial"/>
        <family val="2"/>
        <charset val="204"/>
      </rPr>
      <t>*(***)</t>
    </r>
  </si>
  <si>
    <r>
      <t xml:space="preserve">  133</t>
    </r>
    <r>
      <rPr>
        <vertAlign val="superscript"/>
        <sz val="11"/>
        <color indexed="8"/>
        <rFont val="Arial"/>
        <family val="2"/>
        <charset val="204"/>
      </rPr>
      <t>**</t>
    </r>
  </si>
  <si>
    <r>
      <t xml:space="preserve">   630</t>
    </r>
    <r>
      <rPr>
        <vertAlign val="superscript"/>
        <sz val="11"/>
        <color indexed="8"/>
        <rFont val="Arial"/>
        <family val="2"/>
        <charset val="204"/>
      </rPr>
      <t>***</t>
    </r>
  </si>
  <si>
    <t>5431/5760</t>
  </si>
  <si>
    <t>-</t>
  </si>
  <si>
    <t>10.</t>
  </si>
  <si>
    <t>Трубы двухслойные гофрированные из ПЭ с раструбом FD</t>
  </si>
  <si>
    <t>Трубы двухслойные гофрированные из ПЭ c раструбом и без раструба FD (рыжие)</t>
  </si>
  <si>
    <t>Трубы двухслойные гофрированные из ПП с раструбом FD</t>
  </si>
  <si>
    <t>Трубы многослойные армированные FD ARM</t>
  </si>
  <si>
    <t>Трубы дренажные FD</t>
  </si>
  <si>
    <t>Фитинги для двухслойных гофрированных труб из ПЭ и ПП</t>
  </si>
  <si>
    <t>ФИТИНГИ ИЗ ПОЛИПРОПИЛЕНА-БЛОКСОПОЛИМЕРА SN 16</t>
  </si>
  <si>
    <t>340/300К</t>
  </si>
  <si>
    <t>11.</t>
  </si>
  <si>
    <t>СПИРАЛЬНОВИТЫЕ ТРУБЫ FD SVT</t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</si>
  <si>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2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</si>
  <si>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4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</si>
  <si>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6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</si>
  <si>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8</t>
    </r>
  </si>
  <si>
    <t>СПИРАЛЬНОВИТЫЕ ТРУБЫ FD SVT С РЕЗЬБОЙ</t>
  </si>
  <si>
    <t>Нарезка внутренней/наружной резьбы на 1 трубе</t>
  </si>
  <si>
    <t>Длина резьбы спиральновитой трубы FD SVT</t>
  </si>
  <si>
    <t xml:space="preserve">Длина внутренней/наружной резьбы, мм
</t>
  </si>
  <si>
    <t>SN2</t>
  </si>
  <si>
    <t>SN4</t>
  </si>
  <si>
    <t>SN6</t>
  </si>
  <si>
    <t>SN8</t>
  </si>
  <si>
    <t>Трубы спиральновитые FD SVT</t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</si>
  <si>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12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</si>
  <si>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16</t>
    </r>
  </si>
  <si>
    <t>575/500 тип2/K</t>
  </si>
  <si>
    <t>5766/5934</t>
  </si>
  <si>
    <t>5945/5936</t>
  </si>
  <si>
    <t>500/427 К</t>
  </si>
  <si>
    <r>
      <t xml:space="preserve">575/500 </t>
    </r>
    <r>
      <rPr>
        <sz val="9"/>
        <color indexed="8"/>
        <rFont val="Arial"/>
        <family val="2"/>
        <charset val="204"/>
      </rPr>
      <t>тип2/К</t>
    </r>
  </si>
  <si>
    <t>290/250 К</t>
  </si>
  <si>
    <t>Люк 695/600</t>
  </si>
  <si>
    <t xml:space="preserve">Лестница </t>
  </si>
  <si>
    <t>Шахта FD SVT 1094/1000 SN2</t>
  </si>
  <si>
    <t>Задвижка Hawle-A</t>
  </si>
  <si>
    <t>Фланец</t>
  </si>
  <si>
    <t>Горловина и заглушка (к шахте 1000ID c выходом на 600ID)</t>
  </si>
  <si>
    <t>Количество</t>
  </si>
  <si>
    <t>1 шт.</t>
  </si>
  <si>
    <t>1000 мм</t>
  </si>
  <si>
    <t>Лоток 110/94 SN8</t>
  </si>
  <si>
    <t>Патрубок 110/94 SN8</t>
  </si>
  <si>
    <t>2 шт.</t>
  </si>
  <si>
    <t>Манжета 110/94</t>
  </si>
  <si>
    <t>Патрубок для бетонирования 160 мм</t>
  </si>
  <si>
    <t>1. Лотковый колодец. Прямопроходной</t>
  </si>
  <si>
    <t>2. Лотковый колодец. Угловой</t>
  </si>
  <si>
    <t>3. Лотковый колодец. Тройниковый</t>
  </si>
  <si>
    <t>Горловина и заглушка (к шахте 1000 ID c выходом на 600 ID)</t>
  </si>
  <si>
    <t>3 шт.</t>
  </si>
  <si>
    <t>4. Лотковый колодец. Крестовинный</t>
  </si>
  <si>
    <t>4 шт.</t>
  </si>
  <si>
    <t>5. Безлотковый колодец. Дождеприемный</t>
  </si>
  <si>
    <t>6. Безлотковый колодец. Дренажный</t>
  </si>
  <si>
    <t>Перепадный патрубок 110/94 SN8</t>
  </si>
  <si>
    <t>7. Перепадный колодец с трубчатым перепадом</t>
  </si>
  <si>
    <t>8. Перепадный колодец водобойного типа</t>
  </si>
  <si>
    <t>Гасительные пластины</t>
  </si>
  <si>
    <t>9. Перепадный колодец водосливного типа</t>
  </si>
  <si>
    <t>Сливные пластины</t>
  </si>
  <si>
    <t>Цена (м.п.) 
с НДС, руб.
БЕЗ СКИДКИ</t>
  </si>
  <si>
    <t xml:space="preserve">ВНИМАНИЕ!        
Скидка предоставляется при заказе от 5 колодцев
</t>
  </si>
  <si>
    <t>1. Водопроводный</t>
  </si>
  <si>
    <t>2000 мм</t>
  </si>
  <si>
    <t>Патрубок ПНД Ду-63*3,8 SDR 17 PN 10</t>
  </si>
  <si>
    <t>2. Водомерный</t>
  </si>
  <si>
    <t>Счетчик воды Groen WTC</t>
  </si>
  <si>
    <t>3. Противожарный</t>
  </si>
  <si>
    <t>Горловина SVT 668/600 SN2</t>
  </si>
  <si>
    <t>Патрубок ПНД Ду-110*6,6 SDR 17 PN 10</t>
  </si>
  <si>
    <t>2 шт. по 500 мм</t>
  </si>
  <si>
    <t>Гидрант пожарный</t>
  </si>
  <si>
    <t>Подставка фланцевая для гидранта</t>
  </si>
  <si>
    <t>2 м</t>
  </si>
  <si>
    <t>Шахта FD SVT 1670/1500 SN2</t>
  </si>
  <si>
    <t>4. Для утепленного трубопровода</t>
  </si>
  <si>
    <t>Труба ППУ-ПЭ 57/125</t>
  </si>
  <si>
    <t>Колодцы FD. Сборные, сварные</t>
  </si>
  <si>
    <t>12.</t>
  </si>
  <si>
    <t>Колодцы FD SVT</t>
  </si>
  <si>
    <t>1. Колодец оперативного доступа (КОД)</t>
  </si>
  <si>
    <t>Шахта FD SVT 668/600 SN4</t>
  </si>
  <si>
    <t>1/3 шт.</t>
  </si>
  <si>
    <t>Труба для защиты кабеля 63*3 по 0,5м</t>
  </si>
  <si>
    <t>2. Колодец кабельный универсальный (ККУ)</t>
  </si>
  <si>
    <t>18 шт.</t>
  </si>
  <si>
    <t>Обратный клапан ТП-85.100</t>
  </si>
  <si>
    <t>Отводной канал 110*87</t>
  </si>
  <si>
    <t>Стойка кабельная К-1152 L-800</t>
  </si>
  <si>
    <t>Полка кабельная К-1161 L-265</t>
  </si>
  <si>
    <t>6 шт.</t>
  </si>
  <si>
    <t>Огнетушитель порошковый самосрабатывающий ОСП-1</t>
  </si>
  <si>
    <t>3. Колодец кабельный универсальный с автоматической системой пожаротушения (ККУ с АСП)</t>
  </si>
  <si>
    <t>* Московский завод FDplast готов изготовить колодцы с коробкой транспозиции, кабельный коллектор, кабельный ввод, трубный блок в соответствии с проектом Заказчика. Стоимость по запросу.</t>
  </si>
  <si>
    <t>Лист ПНД для дна колодца 15 мм</t>
  </si>
  <si>
    <t>Лист ПНД для горловины 10 мм</t>
  </si>
  <si>
    <t xml:space="preserve">Канализационные колодцы FD SVT.   Типовые решения с шахтой SN2  </t>
  </si>
  <si>
    <t>Кабельные колодцы FD SVT.   Типовые решения с шахтой SN2, SN4*</t>
  </si>
  <si>
    <t>Водопроводные колодцы FD SVT.   Типовые решения с шахтой SN2</t>
  </si>
  <si>
    <t>190/160 К</t>
  </si>
  <si>
    <t>190/160 K</t>
  </si>
  <si>
    <t>* Наружный диаметр трубы FD SVT приводится справочно и может быть изменен с соблюдением заявленной жесткости трубы.</t>
  </si>
  <si>
    <t xml:space="preserve">ФИТИНГИ FD™ ИЗ ПОЛИЭТИЛЕНА </t>
  </si>
  <si>
    <t>ФИТИНГИ FD™ ИЗ ПОЛИПРОПИЛЕНА-БЛОКСОПОЛИМЕРА SN 16</t>
  </si>
  <si>
    <t xml:space="preserve">  550*</t>
  </si>
  <si>
    <t xml:space="preserve">  668*</t>
  </si>
  <si>
    <t xml:space="preserve">  700*</t>
  </si>
  <si>
    <t xml:space="preserve">  1300*</t>
  </si>
  <si>
    <t>668*</t>
  </si>
  <si>
    <t>780*</t>
  </si>
  <si>
    <t>812*</t>
  </si>
  <si>
    <t>924*</t>
  </si>
  <si>
    <t xml:space="preserve">  1040*</t>
  </si>
  <si>
    <t xml:space="preserve">  1154*</t>
  </si>
  <si>
    <t xml:space="preserve">  1520*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</si>
</sst>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_р_."/>
    <numFmt numFmtId="165" formatCode="#,##0.00&quot;р.&quot;"/>
    <numFmt numFmtId="166" formatCode="#,##0.00\ _₽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0"/>
      <color theme="10"/>
      <name val="Arial Cyr"/>
      <family val="2"/>
      <charset val="204"/>
    </font>
    <font>
      <sz val="10"/>
      <name val="Arial Cyr"/>
      <family val="2"/>
      <charset val="204"/>
    </font>
    <font>
      <sz val="11"/>
      <name val="Calibri"/>
      <family val="2"/>
      <charset val="204"/>
    </font>
    <font>
      <b/>
      <sz val="16"/>
      <color rgb="FFFFC000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9"/>
      <color rgb="FF000000"/>
      <name val="Verdana"/>
      <family val="2"/>
      <charset val="204"/>
    </font>
    <font>
      <sz val="10"/>
      <name val="Arial"/>
      <family val="2"/>
      <charset val="204"/>
    </font>
    <font>
      <u/>
      <sz val="16"/>
      <color theme="10"/>
      <name val="Arial Cyr"/>
      <family val="2"/>
      <charset val="204"/>
    </font>
    <font>
      <b/>
      <u/>
      <sz val="10"/>
      <color theme="10"/>
      <name val="Arial Cyr"/>
      <charset val="204"/>
    </font>
    <font>
      <sz val="10"/>
      <color theme="1"/>
      <name val="Calibri"/>
      <family val="2"/>
      <scheme val="minor"/>
    </font>
    <font>
      <sz val="10"/>
      <color theme="3" tint="-0.249977111117893"/>
      <name val="Arial"/>
      <family val="2"/>
      <charset val="204"/>
    </font>
    <font>
      <b/>
      <sz val="22"/>
      <color theme="3" tint="-0.249977111117893"/>
      <name val="Arial"/>
      <family val="2"/>
      <charset val="204"/>
    </font>
    <font>
      <u/>
      <sz val="11"/>
      <color theme="3" tint="-0.499984740745262"/>
      <name val="Arial Cyr"/>
      <charset val="204"/>
    </font>
    <font>
      <b/>
      <sz val="14"/>
      <color theme="3" tint="-0.249977111117893"/>
      <name val="Arial"/>
      <family val="2"/>
      <charset val="204"/>
    </font>
    <font>
      <b/>
      <sz val="16"/>
      <color theme="0"/>
      <name val="Arial"/>
      <family val="2"/>
      <charset val="204"/>
    </font>
    <font>
      <sz val="14"/>
      <name val="Arial"/>
      <family val="2"/>
      <charset val="204"/>
    </font>
    <font>
      <b/>
      <sz val="14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2"/>
      <color rgb="FFC00000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theme="0"/>
      <name val="Arial"/>
      <family val="2"/>
      <charset val="204"/>
    </font>
    <font>
      <sz val="11"/>
      <color indexed="8"/>
      <name val="Arial"/>
      <family val="2"/>
      <charset val="204"/>
    </font>
    <font>
      <vertAlign val="superscript"/>
      <sz val="11"/>
      <color indexed="8"/>
      <name val="Arial"/>
      <family val="2"/>
      <charset val="204"/>
    </font>
    <font>
      <sz val="11"/>
      <color rgb="FFC00000"/>
      <name val="Arial"/>
      <family val="2"/>
      <charset val="204"/>
    </font>
    <font>
      <b/>
      <sz val="11"/>
      <color rgb="FFC00000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3" tint="-0.499984740745262"/>
      <name val="Arial Cyr"/>
      <family val="2"/>
      <charset val="204"/>
    </font>
    <font>
      <u/>
      <sz val="11"/>
      <color theme="3" tint="-0.499984740745262"/>
      <name val="Arial"/>
      <family val="2"/>
      <charset val="204"/>
    </font>
    <font>
      <b/>
      <sz val="11"/>
      <color indexed="9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color theme="3" tint="-0.499984740745262"/>
      <name val="Arial"/>
      <family val="2"/>
      <charset val="204"/>
    </font>
    <font>
      <b/>
      <sz val="10"/>
      <color indexed="8"/>
      <name val="Arial"/>
      <family val="2"/>
      <charset val="204"/>
    </font>
    <font>
      <sz val="16"/>
      <color theme="3" tint="-0.249977111117893"/>
      <name val="Arial"/>
      <family val="2"/>
      <charset val="204"/>
    </font>
    <font>
      <sz val="11"/>
      <color theme="3" tint="-0.249977111117893"/>
      <name val="Calibri"/>
      <family val="2"/>
      <scheme val="minor"/>
    </font>
    <font>
      <u/>
      <sz val="10"/>
      <color theme="0"/>
      <name val="Arial"/>
      <family val="2"/>
      <charset val="204"/>
    </font>
    <font>
      <u/>
      <sz val="10"/>
      <color theme="0"/>
      <name val="Arial Cyr"/>
      <family val="2"/>
      <charset val="204"/>
    </font>
    <font>
      <b/>
      <sz val="16"/>
      <color rgb="FFFFC000"/>
      <name val="Arial"/>
      <family val="2"/>
      <charset val="204"/>
    </font>
    <font>
      <u/>
      <sz val="16"/>
      <color theme="10"/>
      <name val="Arial"/>
      <family val="2"/>
      <charset val="204"/>
    </font>
    <font>
      <u/>
      <sz val="16"/>
      <color theme="3" tint="-0.249977111117893"/>
      <name val="Arial"/>
      <family val="2"/>
      <charset val="204"/>
    </font>
    <font>
      <u/>
      <sz val="11"/>
      <color theme="3" tint="-0.249977111117893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u/>
      <sz val="16"/>
      <color rgb="FF003366"/>
      <name val="Arial"/>
      <family val="2"/>
      <charset val="204"/>
    </font>
    <font>
      <b/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Arial"/>
      <family val="2"/>
      <charset val="204"/>
    </font>
    <font>
      <b/>
      <sz val="10"/>
      <color rgb="FFC0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2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theme="3" tint="-0.499984740745262"/>
      </left>
      <right/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/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theme="3" tint="-0.499984740745262"/>
      </top>
      <bottom style="thin">
        <color theme="3" tint="-0.499984740745262"/>
      </bottom>
      <diagonal/>
    </border>
    <border>
      <left/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/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/>
      <right style="thin">
        <color theme="3" tint="-0.499984740745262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/>
      <diagonal/>
    </border>
    <border>
      <left style="medium">
        <color theme="3" tint="-0.249977111117893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/>
      <top style="medium">
        <color theme="3" tint="-0.249977111117893"/>
      </top>
      <bottom style="thin">
        <color theme="3" tint="-0.499984740745262"/>
      </bottom>
      <diagonal/>
    </border>
    <border>
      <left/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theme="3" tint="-0.249977111117893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/>
      <top/>
      <bottom/>
      <diagonal/>
    </border>
    <border>
      <left/>
      <right style="medium">
        <color theme="3" tint="-0.249977111117893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/>
      <top style="medium">
        <color theme="3" tint="-0.249977111117893"/>
      </top>
      <bottom/>
      <diagonal/>
    </border>
    <border>
      <left/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/>
      <top/>
      <bottom/>
      <diagonal/>
    </border>
    <border>
      <left/>
      <right style="thin">
        <color theme="3" tint="-0.499984740745262"/>
      </right>
      <top/>
      <bottom/>
      <diagonal/>
    </border>
    <border>
      <left style="thin">
        <color theme="3" tint="-0.499984740745262"/>
      </left>
      <right/>
      <top/>
      <bottom style="medium">
        <color theme="3" tint="-0.249977111117893"/>
      </bottom>
      <diagonal/>
    </border>
    <border>
      <left/>
      <right style="thin">
        <color theme="3" tint="-0.499984740745262"/>
      </right>
      <top/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/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/>
      <diagonal/>
    </border>
    <border>
      <left/>
      <right/>
      <top style="thin">
        <color theme="3" tint="-0.249977111117893"/>
      </top>
      <bottom/>
      <diagonal/>
    </border>
    <border>
      <left/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/>
      <top/>
      <bottom/>
      <diagonal/>
    </border>
    <border>
      <left/>
      <right style="thin">
        <color theme="3" tint="-0.249977111117893"/>
      </right>
      <top/>
      <bottom/>
      <diagonal/>
    </border>
    <border>
      <left style="thin">
        <color theme="3" tint="-0.249977111117893"/>
      </left>
      <right/>
      <top style="thin">
        <color theme="3" tint="-0.249977111117893"/>
      </top>
      <bottom style="thin">
        <color theme="3" tint="-0.249977111117893"/>
      </bottom>
      <diagonal/>
    </border>
    <border>
      <left/>
      <right/>
      <top style="thin">
        <color theme="3" tint="-0.249977111117893"/>
      </top>
      <bottom style="thin">
        <color theme="3" tint="-0.249977111117893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thin">
        <color theme="3" tint="-0.249977111117893"/>
      </left>
      <right/>
      <top style="medium">
        <color theme="3" tint="-0.249977111117893"/>
      </top>
      <bottom style="thin">
        <color theme="3" tint="-0.249977111117893"/>
      </bottom>
      <diagonal/>
    </border>
    <border>
      <left/>
      <right/>
      <top style="medium">
        <color theme="3" tint="-0.249977111117893"/>
      </top>
      <bottom style="thin">
        <color theme="3" tint="-0.249977111117893"/>
      </bottom>
      <diagonal/>
    </border>
    <border>
      <left/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 style="medium">
        <color theme="3" tint="-0.249977111117893"/>
      </bottom>
      <diagonal/>
    </border>
    <border>
      <left/>
      <right/>
      <top style="thin">
        <color theme="3" tint="-0.249977111117893"/>
      </top>
      <bottom style="medium">
        <color theme="3" tint="-0.249977111117893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249977111117893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249977111117893"/>
      </bottom>
      <diagonal/>
    </border>
    <border>
      <left/>
      <right/>
      <top/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3" tint="-0.249977111117893"/>
      </right>
      <top style="medium">
        <color indexed="64"/>
      </top>
      <bottom style="medium">
        <color indexed="64"/>
      </bottom>
      <diagonal/>
    </border>
    <border>
      <left style="medium">
        <color theme="3" tint="-0.249977111117893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thin">
        <color indexed="64"/>
      </right>
      <top/>
      <bottom style="medium">
        <color theme="3" tint="-0.249977111117893"/>
      </bottom>
      <diagonal/>
    </border>
    <border>
      <left style="thin">
        <color indexed="64"/>
      </left>
      <right style="thin">
        <color indexed="64"/>
      </right>
      <top/>
      <bottom style="medium">
        <color theme="3" tint="-0.249977111117893"/>
      </bottom>
      <diagonal/>
    </border>
    <border>
      <left style="thin">
        <color indexed="64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3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theme="3" tint="-0.499984740745262"/>
      </bottom>
      <diagonal/>
    </border>
    <border>
      <left/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medium">
        <color theme="3" tint="-0.249977111117893"/>
      </right>
      <top style="medium">
        <color theme="3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theme="3" tint="-0.249977111117893"/>
      </top>
      <bottom style="thin">
        <color indexed="64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/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/>
      <diagonal/>
    </border>
    <border>
      <left/>
      <right style="thin">
        <color indexed="64"/>
      </right>
      <top/>
      <bottom style="medium">
        <color theme="3" tint="-0.249977111117893"/>
      </bottom>
      <diagonal/>
    </border>
    <border>
      <left style="thin">
        <color theme="3" tint="-0.249977111117893"/>
      </left>
      <right/>
      <top style="medium">
        <color theme="3" tint="-0.249977111117893"/>
      </top>
      <bottom/>
      <diagonal/>
    </border>
    <border>
      <left/>
      <right style="thin">
        <color theme="3" tint="-0.249977111117893"/>
      </right>
      <top style="medium">
        <color theme="3" tint="-0.249977111117893"/>
      </top>
      <bottom/>
      <diagonal/>
    </border>
    <border>
      <left style="thin">
        <color theme="3" tint="-0.249977111117893"/>
      </left>
      <right/>
      <top/>
      <bottom style="medium">
        <color theme="3" tint="-0.249977111117893"/>
      </bottom>
      <diagonal/>
    </border>
    <border>
      <left/>
      <right style="thin">
        <color theme="3" tint="-0.249977111117893"/>
      </right>
      <top/>
      <bottom style="medium">
        <color theme="3" tint="-0.249977111117893"/>
      </bottom>
      <diagonal/>
    </border>
    <border>
      <left style="thin">
        <color indexed="64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medium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 style="thin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/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/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/>
      <top/>
      <bottom style="thin">
        <color theme="3" tint="-0.249977111117893"/>
      </bottom>
      <diagonal/>
    </border>
    <border>
      <left/>
      <right/>
      <top/>
      <bottom style="thin">
        <color theme="3" tint="-0.249977111117893"/>
      </bottom>
      <diagonal/>
    </border>
    <border>
      <left/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theme="3" tint="-0.249977111117893"/>
      </bottom>
      <diagonal/>
    </border>
    <border>
      <left style="medium">
        <color indexed="64"/>
      </left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indexed="64"/>
      </left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3" tint="-0.249977111117893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/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/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indexed="64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249977111117893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3" tint="-0.249977111117893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3" tint="-0.499984740745262"/>
      </right>
      <top/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theme="3" tint="-0.249977111117893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3" tint="-0.249977111117893"/>
      </right>
      <top style="thin">
        <color indexed="64"/>
      </top>
      <bottom/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indexed="64"/>
      </right>
      <top/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indexed="64"/>
      </left>
      <right/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theme="3" tint="-0.249977111117893"/>
      </bottom>
      <diagonal/>
    </border>
    <border>
      <left/>
      <right style="medium">
        <color indexed="64"/>
      </right>
      <top/>
      <bottom style="medium">
        <color theme="3" tint="-0.24997711111789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 style="medium">
        <color indexed="64"/>
      </right>
      <top style="medium">
        <color theme="3" tint="-0.249977111117893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medium">
        <color indexed="64"/>
      </left>
      <right/>
      <top style="medium">
        <color theme="3" tint="-0.249977111117893"/>
      </top>
      <bottom/>
      <diagonal/>
    </border>
    <border>
      <left/>
      <right style="medium">
        <color indexed="64"/>
      </right>
      <top style="medium">
        <color theme="3" tint="-0.249977111117893"/>
      </top>
      <bottom/>
      <diagonal/>
    </border>
  </borders>
  <cellStyleXfs count="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" fillId="0" borderId="0"/>
  </cellStyleXfs>
  <cellXfs count="1191">
    <xf numFmtId="0" fontId="0" fillId="0" borderId="0" xfId="0"/>
    <xf numFmtId="0" fontId="0" fillId="0" borderId="0" xfId="0" applyBorder="1"/>
    <xf numFmtId="164" fontId="0" fillId="0" borderId="0" xfId="0" applyNumberFormat="1"/>
    <xf numFmtId="0" fontId="0" fillId="0" borderId="0" xfId="0" applyFill="1"/>
    <xf numFmtId="165" fontId="0" fillId="0" borderId="0" xfId="0" applyNumberFormat="1" applyAlignment="1">
      <alignment vertical="center"/>
    </xf>
    <xf numFmtId="1" fontId="0" fillId="0" borderId="0" xfId="0" applyNumberFormat="1" applyFont="1" applyFill="1"/>
    <xf numFmtId="1" fontId="10" fillId="0" borderId="0" xfId="0" applyNumberFormat="1" applyFont="1" applyFill="1"/>
    <xf numFmtId="1" fontId="11" fillId="0" borderId="0" xfId="0" applyNumberFormat="1" applyFont="1" applyFill="1"/>
    <xf numFmtId="0" fontId="0" fillId="0" borderId="0" xfId="0" applyFill="1" applyBorder="1"/>
    <xf numFmtId="165" fontId="0" fillId="0" borderId="0" xfId="0" applyNumberFormat="1"/>
    <xf numFmtId="165" fontId="0" fillId="0" borderId="0" xfId="0" applyNumberFormat="1" applyFill="1" applyBorder="1"/>
    <xf numFmtId="0" fontId="0" fillId="2" borderId="0" xfId="0" applyFill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3" fillId="0" borderId="0" xfId="0" applyFont="1"/>
    <xf numFmtId="2" fontId="0" fillId="0" borderId="0" xfId="0" applyNumberFormat="1"/>
    <xf numFmtId="0" fontId="6" fillId="0" borderId="0" xfId="2" applyFont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left"/>
    </xf>
    <xf numFmtId="10" fontId="0" fillId="0" borderId="0" xfId="0" applyNumberFormat="1"/>
    <xf numFmtId="0" fontId="12" fillId="0" borderId="0" xfId="1" applyFont="1" applyAlignment="1" applyProtection="1">
      <alignment horizontal="left" vertical="top"/>
    </xf>
    <xf numFmtId="0" fontId="12" fillId="0" borderId="0" xfId="1" applyFont="1" applyAlignment="1" applyProtection="1">
      <alignment horizontal="left"/>
    </xf>
    <xf numFmtId="0" fontId="13" fillId="0" borderId="0" xfId="1" applyFont="1" applyAlignment="1" applyProtection="1">
      <alignment horizontal="left"/>
    </xf>
    <xf numFmtId="0" fontId="4" fillId="0" borderId="0" xfId="1" applyAlignment="1" applyProtection="1"/>
    <xf numFmtId="0" fontId="9" fillId="0" borderId="0" xfId="0" applyFont="1" applyFill="1" applyBorder="1" applyAlignment="1">
      <alignment horizontal="center" vertical="center"/>
    </xf>
    <xf numFmtId="0" fontId="11" fillId="0" borderId="0" xfId="0" applyFont="1"/>
    <xf numFmtId="0" fontId="15" fillId="4" borderId="14" xfId="0" applyFont="1" applyFill="1" applyBorder="1"/>
    <xf numFmtId="0" fontId="17" fillId="0" borderId="0" xfId="1" applyFont="1" applyAlignment="1" applyProtection="1">
      <alignment horizontal="center" wrapText="1"/>
    </xf>
    <xf numFmtId="0" fontId="18" fillId="4" borderId="0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center"/>
    </xf>
    <xf numFmtId="0" fontId="18" fillId="4" borderId="11" xfId="0" applyFont="1" applyFill="1" applyBorder="1" applyAlignment="1">
      <alignment horizontal="center"/>
    </xf>
    <xf numFmtId="0" fontId="11" fillId="4" borderId="0" xfId="0" applyFont="1" applyFill="1" applyAlignment="1">
      <alignment vertical="center" wrapText="1"/>
    </xf>
    <xf numFmtId="0" fontId="20" fillId="4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 wrapText="1"/>
    </xf>
    <xf numFmtId="0" fontId="21" fillId="4" borderId="0" xfId="0" applyFont="1" applyFill="1" applyBorder="1" applyAlignment="1">
      <alignment horizontal="left" vertical="center"/>
    </xf>
    <xf numFmtId="0" fontId="22" fillId="4" borderId="14" xfId="0" applyFont="1" applyFill="1" applyBorder="1"/>
    <xf numFmtId="0" fontId="24" fillId="0" borderId="0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/>
    </xf>
    <xf numFmtId="0" fontId="11" fillId="0" borderId="0" xfId="0" applyFont="1" applyFill="1"/>
    <xf numFmtId="0" fontId="7" fillId="0" borderId="0" xfId="0" applyFont="1" applyFill="1" applyBorder="1" applyAlignment="1">
      <alignment horizontal="center" vertical="top" wrapText="1"/>
    </xf>
    <xf numFmtId="0" fontId="21" fillId="4" borderId="0" xfId="0" applyFont="1" applyFill="1" applyAlignment="1">
      <alignment horizontal="left" vertical="center"/>
    </xf>
    <xf numFmtId="0" fontId="33" fillId="2" borderId="16" xfId="0" applyFont="1" applyFill="1" applyBorder="1" applyAlignment="1">
      <alignment horizontal="center" vertical="center" wrapText="1"/>
    </xf>
    <xf numFmtId="166" fontId="30" fillId="0" borderId="16" xfId="0" applyNumberFormat="1" applyFont="1" applyFill="1" applyBorder="1" applyAlignment="1">
      <alignment horizontal="center"/>
    </xf>
    <xf numFmtId="0" fontId="31" fillId="0" borderId="16" xfId="0" applyFont="1" applyFill="1" applyBorder="1" applyAlignment="1">
      <alignment horizontal="center" vertical="center" wrapText="1"/>
    </xf>
    <xf numFmtId="166" fontId="31" fillId="0" borderId="16" xfId="0" applyNumberFormat="1" applyFont="1" applyFill="1" applyBorder="1" applyAlignment="1">
      <alignment horizontal="center" vertical="center"/>
    </xf>
    <xf numFmtId="0" fontId="31" fillId="0" borderId="16" xfId="0" applyFont="1" applyFill="1" applyBorder="1" applyAlignment="1">
      <alignment horizontal="center" vertical="center"/>
    </xf>
    <xf numFmtId="0" fontId="30" fillId="2" borderId="16" xfId="0" applyFont="1" applyFill="1" applyBorder="1" applyAlignment="1">
      <alignment horizontal="center" vertical="center" wrapText="1"/>
    </xf>
    <xf numFmtId="166" fontId="31" fillId="0" borderId="16" xfId="0" applyNumberFormat="1" applyFont="1" applyFill="1" applyBorder="1" applyAlignment="1">
      <alignment horizontal="center"/>
    </xf>
    <xf numFmtId="166" fontId="31" fillId="0" borderId="16" xfId="0" applyNumberFormat="1" applyFont="1" applyFill="1" applyBorder="1" applyAlignment="1">
      <alignment horizontal="center" vertical="center" wrapText="1"/>
    </xf>
    <xf numFmtId="166" fontId="31" fillId="0" borderId="19" xfId="0" applyNumberFormat="1" applyFont="1" applyFill="1" applyBorder="1" applyAlignment="1">
      <alignment horizontal="center" vertical="center"/>
    </xf>
    <xf numFmtId="166" fontId="31" fillId="0" borderId="17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25" fillId="3" borderId="20" xfId="0" applyFont="1" applyFill="1" applyBorder="1" applyAlignment="1">
      <alignment horizontal="center"/>
    </xf>
    <xf numFmtId="0" fontId="25" fillId="3" borderId="19" xfId="0" applyFont="1" applyFill="1" applyBorder="1" applyAlignment="1">
      <alignment horizontal="center" wrapText="1"/>
    </xf>
    <xf numFmtId="0" fontId="38" fillId="0" borderId="0" xfId="1" applyFont="1" applyAlignment="1" applyProtection="1">
      <alignment horizontal="center" wrapText="1"/>
    </xf>
    <xf numFmtId="0" fontId="38" fillId="0" borderId="0" xfId="1" applyFont="1" applyAlignment="1" applyProtection="1">
      <alignment horizontal="left" wrapText="1"/>
    </xf>
    <xf numFmtId="0" fontId="39" fillId="0" borderId="0" xfId="1" applyFont="1" applyAlignment="1" applyProtection="1">
      <alignment horizontal="left" wrapText="1"/>
    </xf>
    <xf numFmtId="0" fontId="39" fillId="0" borderId="0" xfId="1" applyFont="1" applyAlignment="1" applyProtection="1">
      <alignment horizontal="center" wrapText="1"/>
    </xf>
    <xf numFmtId="0" fontId="29" fillId="2" borderId="16" xfId="0" applyFont="1" applyFill="1" applyBorder="1" applyAlignment="1">
      <alignment horizontal="center" vertical="center" wrapText="1"/>
    </xf>
    <xf numFmtId="166" fontId="31" fillId="2" borderId="22" xfId="0" applyNumberFormat="1" applyFont="1" applyFill="1" applyBorder="1" applyAlignment="1">
      <alignment horizontal="center" vertical="center" wrapText="1"/>
    </xf>
    <xf numFmtId="166" fontId="31" fillId="2" borderId="20" xfId="0" applyNumberFormat="1" applyFont="1" applyFill="1" applyBorder="1" applyAlignment="1">
      <alignment horizontal="center" vertical="center" wrapText="1"/>
    </xf>
    <xf numFmtId="166" fontId="31" fillId="0" borderId="4" xfId="0" applyNumberFormat="1" applyFont="1" applyFill="1" applyBorder="1" applyAlignment="1">
      <alignment horizontal="center" vertical="center" wrapText="1"/>
    </xf>
    <xf numFmtId="166" fontId="31" fillId="0" borderId="4" xfId="0" applyNumberFormat="1" applyFont="1" applyFill="1" applyBorder="1" applyAlignment="1">
      <alignment horizontal="center" vertical="center"/>
    </xf>
    <xf numFmtId="166" fontId="30" fillId="0" borderId="43" xfId="0" applyNumberFormat="1" applyFont="1" applyFill="1" applyBorder="1" applyAlignment="1">
      <alignment horizontal="center"/>
    </xf>
    <xf numFmtId="166" fontId="30" fillId="0" borderId="4" xfId="0" applyNumberFormat="1" applyFont="1" applyFill="1" applyBorder="1" applyAlignment="1">
      <alignment horizontal="center"/>
    </xf>
    <xf numFmtId="0" fontId="23" fillId="4" borderId="14" xfId="0" applyFont="1" applyFill="1" applyBorder="1" applyAlignment="1">
      <alignment horizontal="left" wrapText="1"/>
    </xf>
    <xf numFmtId="0" fontId="23" fillId="4" borderId="0" xfId="0" applyFont="1" applyFill="1" applyBorder="1" applyAlignment="1">
      <alignment horizontal="left" wrapText="1"/>
    </xf>
    <xf numFmtId="0" fontId="23" fillId="4" borderId="11" xfId="0" applyFont="1" applyFill="1" applyBorder="1" applyAlignment="1">
      <alignment horizontal="left" wrapText="1"/>
    </xf>
    <xf numFmtId="0" fontId="16" fillId="4" borderId="0" xfId="0" applyFont="1" applyFill="1" applyBorder="1" applyAlignment="1">
      <alignment vertical="center"/>
    </xf>
    <xf numFmtId="0" fontId="16" fillId="4" borderId="11" xfId="0" applyFont="1" applyFill="1" applyBorder="1" applyAlignment="1">
      <alignment vertical="center"/>
    </xf>
    <xf numFmtId="0" fontId="11" fillId="4" borderId="0" xfId="0" applyFont="1" applyFill="1"/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23" fillId="4" borderId="12" xfId="0" applyFont="1" applyFill="1" applyBorder="1" applyAlignment="1">
      <alignment wrapText="1"/>
    </xf>
    <xf numFmtId="0" fontId="23" fillId="4" borderId="10" xfId="0" applyFont="1" applyFill="1" applyBorder="1" applyAlignment="1">
      <alignment wrapText="1"/>
    </xf>
    <xf numFmtId="14" fontId="23" fillId="4" borderId="13" xfId="0" applyNumberFormat="1" applyFont="1" applyFill="1" applyBorder="1" applyAlignment="1">
      <alignment horizontal="left" wrapText="1"/>
    </xf>
    <xf numFmtId="0" fontId="30" fillId="0" borderId="16" xfId="0" applyFont="1" applyFill="1" applyBorder="1" applyAlignment="1">
      <alignment horizontal="center" vertical="center" wrapText="1"/>
    </xf>
    <xf numFmtId="0" fontId="30" fillId="0" borderId="17" xfId="0" applyFont="1" applyFill="1" applyBorder="1" applyAlignment="1">
      <alignment horizontal="center" vertical="center" wrapText="1"/>
    </xf>
    <xf numFmtId="0" fontId="33" fillId="0" borderId="26" xfId="0" applyFont="1" applyFill="1" applyBorder="1" applyAlignment="1">
      <alignment horizontal="center" vertical="center" wrapText="1"/>
    </xf>
    <xf numFmtId="166" fontId="33" fillId="0" borderId="44" xfId="0" applyNumberFormat="1" applyFont="1" applyFill="1" applyBorder="1" applyAlignment="1">
      <alignment horizontal="center"/>
    </xf>
    <xf numFmtId="166" fontId="33" fillId="0" borderId="3" xfId="0" applyNumberFormat="1" applyFont="1" applyFill="1" applyBorder="1" applyAlignment="1">
      <alignment horizontal="center"/>
    </xf>
    <xf numFmtId="166" fontId="31" fillId="0" borderId="8" xfId="0" applyNumberFormat="1" applyFont="1" applyFill="1" applyBorder="1" applyAlignment="1">
      <alignment horizontal="center" vertical="center"/>
    </xf>
    <xf numFmtId="166" fontId="33" fillId="0" borderId="9" xfId="0" applyNumberFormat="1" applyFont="1" applyFill="1" applyBorder="1" applyAlignment="1">
      <alignment horizontal="center"/>
    </xf>
    <xf numFmtId="1" fontId="33" fillId="0" borderId="4" xfId="0" applyNumberFormat="1" applyFont="1" applyFill="1" applyBorder="1" applyAlignment="1">
      <alignment horizontal="center" vertical="center" wrapText="1"/>
    </xf>
    <xf numFmtId="0" fontId="29" fillId="0" borderId="27" xfId="0" applyFont="1" applyBorder="1" applyAlignment="1">
      <alignment horizontal="center" wrapText="1"/>
    </xf>
    <xf numFmtId="0" fontId="33" fillId="0" borderId="19" xfId="0" applyFont="1" applyFill="1" applyBorder="1" applyAlignment="1">
      <alignment horizontal="center" vertical="center" wrapText="1"/>
    </xf>
    <xf numFmtId="0" fontId="33" fillId="0" borderId="26" xfId="0" applyFont="1" applyFill="1" applyBorder="1" applyAlignment="1">
      <alignment horizontal="center" vertical="center"/>
    </xf>
    <xf numFmtId="0" fontId="33" fillId="0" borderId="16" xfId="0" applyFont="1" applyFill="1" applyBorder="1" applyAlignment="1">
      <alignment horizontal="center" vertical="center" wrapText="1"/>
    </xf>
    <xf numFmtId="0" fontId="33" fillId="0" borderId="24" xfId="0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wrapText="1"/>
    </xf>
    <xf numFmtId="0" fontId="30" fillId="0" borderId="39" xfId="0" applyFont="1" applyFill="1" applyBorder="1" applyAlignment="1">
      <alignment horizontal="center"/>
    </xf>
    <xf numFmtId="0" fontId="30" fillId="0" borderId="27" xfId="0" applyFont="1" applyBorder="1" applyAlignment="1">
      <alignment horizontal="center" wrapText="1"/>
    </xf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0" fillId="0" borderId="4" xfId="0" applyFont="1" applyBorder="1" applyAlignment="1">
      <alignment horizontal="center" wrapText="1"/>
    </xf>
    <xf numFmtId="0" fontId="33" fillId="0" borderId="46" xfId="0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center" vertical="center" wrapText="1"/>
    </xf>
    <xf numFmtId="0" fontId="31" fillId="2" borderId="46" xfId="0" applyFont="1" applyFill="1" applyBorder="1" applyAlignment="1">
      <alignment horizontal="center" vertical="center" wrapText="1"/>
    </xf>
    <xf numFmtId="166" fontId="31" fillId="0" borderId="46" xfId="0" applyNumberFormat="1" applyFont="1" applyFill="1" applyBorder="1" applyAlignment="1">
      <alignment horizontal="center" vertical="center"/>
    </xf>
    <xf numFmtId="166" fontId="31" fillId="0" borderId="26" xfId="0" applyNumberFormat="1" applyFont="1" applyFill="1" applyBorder="1" applyAlignment="1">
      <alignment horizontal="center" vertical="center"/>
    </xf>
    <xf numFmtId="166" fontId="30" fillId="0" borderId="19" xfId="0" applyNumberFormat="1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vertical="center" wrapText="1"/>
    </xf>
    <xf numFmtId="166" fontId="30" fillId="0" borderId="16" xfId="0" applyNumberFormat="1" applyFont="1" applyFill="1" applyBorder="1" applyAlignment="1">
      <alignment horizontal="center" vertical="center" wrapText="1"/>
    </xf>
    <xf numFmtId="166" fontId="30" fillId="0" borderId="24" xfId="0" applyNumberFormat="1" applyFont="1" applyFill="1" applyBorder="1" applyAlignment="1">
      <alignment horizontal="center" vertical="center" wrapText="1"/>
    </xf>
    <xf numFmtId="0" fontId="43" fillId="0" borderId="27" xfId="0" applyFont="1" applyBorder="1" applyAlignment="1">
      <alignment horizontal="center" wrapText="1"/>
    </xf>
    <xf numFmtId="166" fontId="30" fillId="0" borderId="27" xfId="0" applyNumberFormat="1" applyFont="1" applyFill="1" applyBorder="1" applyAlignment="1">
      <alignment horizontal="center" vertical="center" wrapText="1"/>
    </xf>
    <xf numFmtId="0" fontId="30" fillId="0" borderId="31" xfId="0" applyFont="1" applyBorder="1" applyAlignment="1">
      <alignment horizontal="center" wrapText="1"/>
    </xf>
    <xf numFmtId="166" fontId="30" fillId="0" borderId="31" xfId="0" applyNumberFormat="1" applyFont="1" applyFill="1" applyBorder="1" applyAlignment="1">
      <alignment horizontal="center" vertical="center" wrapText="1"/>
    </xf>
    <xf numFmtId="0" fontId="33" fillId="0" borderId="17" xfId="0" applyFont="1" applyFill="1" applyBorder="1" applyAlignment="1">
      <alignment horizontal="center" vertical="center" wrapText="1"/>
    </xf>
    <xf numFmtId="166" fontId="31" fillId="0" borderId="17" xfId="0" applyNumberFormat="1" applyFont="1" applyFill="1" applyBorder="1" applyAlignment="1">
      <alignment horizontal="center" vertical="center"/>
    </xf>
    <xf numFmtId="0" fontId="29" fillId="0" borderId="31" xfId="0" applyFont="1" applyBorder="1" applyAlignment="1">
      <alignment horizontal="center" wrapText="1"/>
    </xf>
    <xf numFmtId="0" fontId="15" fillId="4" borderId="14" xfId="0" applyFont="1" applyFill="1" applyBorder="1" applyAlignment="1">
      <alignment horizontal="center"/>
    </xf>
    <xf numFmtId="0" fontId="45" fillId="5" borderId="0" xfId="0" applyFont="1" applyFill="1" applyAlignment="1">
      <alignment horizontal="center"/>
    </xf>
    <xf numFmtId="0" fontId="46" fillId="0" borderId="0" xfId="0" applyFont="1" applyAlignment="1">
      <alignment horizontal="center"/>
    </xf>
    <xf numFmtId="0" fontId="48" fillId="4" borderId="0" xfId="1" applyFont="1" applyFill="1" applyBorder="1" applyAlignment="1" applyProtection="1">
      <alignment horizontal="center" wrapText="1"/>
    </xf>
    <xf numFmtId="0" fontId="31" fillId="0" borderId="0" xfId="0" applyFont="1"/>
    <xf numFmtId="0" fontId="42" fillId="0" borderId="4" xfId="0" applyFont="1" applyFill="1" applyBorder="1" applyAlignment="1">
      <alignment horizontal="left" vertical="center" wrapText="1"/>
    </xf>
    <xf numFmtId="0" fontId="42" fillId="0" borderId="4" xfId="0" applyFont="1" applyFill="1" applyBorder="1" applyAlignment="1">
      <alignment vertical="center" wrapText="1"/>
    </xf>
    <xf numFmtId="0" fontId="33" fillId="0" borderId="39" xfId="0" applyFont="1" applyFill="1" applyBorder="1" applyAlignment="1">
      <alignment horizontal="center" vertical="center" wrapText="1"/>
    </xf>
    <xf numFmtId="0" fontId="33" fillId="0" borderId="52" xfId="0" applyFont="1" applyFill="1" applyBorder="1" applyAlignment="1">
      <alignment horizontal="center" vertical="center"/>
    </xf>
    <xf numFmtId="0" fontId="30" fillId="0" borderId="26" xfId="0" applyFont="1" applyFill="1" applyBorder="1" applyAlignment="1">
      <alignment horizontal="center" vertical="center" wrapText="1"/>
    </xf>
    <xf numFmtId="166" fontId="31" fillId="0" borderId="26" xfId="0" applyNumberFormat="1" applyFont="1" applyFill="1" applyBorder="1" applyAlignment="1">
      <alignment horizontal="center"/>
    </xf>
    <xf numFmtId="166" fontId="31" fillId="0" borderId="56" xfId="0" applyNumberFormat="1" applyFont="1" applyFill="1" applyBorder="1" applyAlignment="1">
      <alignment horizontal="center" vertical="center" wrapText="1"/>
    </xf>
    <xf numFmtId="166" fontId="33" fillId="0" borderId="57" xfId="0" applyNumberFormat="1" applyFont="1" applyFill="1" applyBorder="1" applyAlignment="1">
      <alignment horizontal="center"/>
    </xf>
    <xf numFmtId="166" fontId="33" fillId="0" borderId="59" xfId="0" applyNumberFormat="1" applyFont="1" applyFill="1" applyBorder="1" applyAlignment="1">
      <alignment horizontal="center"/>
    </xf>
    <xf numFmtId="0" fontId="30" fillId="0" borderId="61" xfId="0" applyFont="1" applyFill="1" applyBorder="1" applyAlignment="1">
      <alignment horizontal="center"/>
    </xf>
    <xf numFmtId="166" fontId="31" fillId="0" borderId="61" xfId="0" applyNumberFormat="1" applyFont="1" applyFill="1" applyBorder="1" applyAlignment="1">
      <alignment horizontal="center" vertical="center" wrapText="1"/>
    </xf>
    <xf numFmtId="166" fontId="33" fillId="0" borderId="62" xfId="0" applyNumberFormat="1" applyFont="1" applyFill="1" applyBorder="1" applyAlignment="1">
      <alignment horizontal="center"/>
    </xf>
    <xf numFmtId="166" fontId="33" fillId="2" borderId="59" xfId="0" applyNumberFormat="1" applyFont="1" applyFill="1" applyBorder="1" applyAlignment="1">
      <alignment horizontal="center" vertical="center"/>
    </xf>
    <xf numFmtId="166" fontId="33" fillId="0" borderId="66" xfId="0" applyNumberFormat="1" applyFont="1" applyFill="1" applyBorder="1" applyAlignment="1">
      <alignment horizontal="center"/>
    </xf>
    <xf numFmtId="166" fontId="33" fillId="0" borderId="64" xfId="0" applyNumberFormat="1" applyFont="1" applyFill="1" applyBorder="1" applyAlignment="1">
      <alignment horizontal="center"/>
    </xf>
    <xf numFmtId="0" fontId="33" fillId="0" borderId="56" xfId="0" applyFont="1" applyFill="1" applyBorder="1" applyAlignment="1">
      <alignment horizontal="center" vertical="center" wrapText="1"/>
    </xf>
    <xf numFmtId="166" fontId="30" fillId="0" borderId="56" xfId="0" applyNumberFormat="1" applyFont="1" applyFill="1" applyBorder="1" applyAlignment="1">
      <alignment horizontal="center"/>
    </xf>
    <xf numFmtId="0" fontId="33" fillId="0" borderId="61" xfId="0" applyFont="1" applyFill="1" applyBorder="1" applyAlignment="1">
      <alignment horizontal="center" vertical="center" wrapText="1"/>
    </xf>
    <xf numFmtId="166" fontId="30" fillId="0" borderId="61" xfId="0" applyNumberFormat="1" applyFont="1" applyFill="1" applyBorder="1" applyAlignment="1">
      <alignment horizontal="center"/>
    </xf>
    <xf numFmtId="0" fontId="33" fillId="0" borderId="52" xfId="0" applyFont="1" applyFill="1" applyBorder="1" applyAlignment="1">
      <alignment horizontal="center" vertical="center" wrapText="1"/>
    </xf>
    <xf numFmtId="0" fontId="33" fillId="0" borderId="61" xfId="0" applyFont="1" applyFill="1" applyBorder="1" applyAlignment="1">
      <alignment horizontal="center" vertical="center"/>
    </xf>
    <xf numFmtId="0" fontId="30" fillId="0" borderId="56" xfId="0" applyFont="1" applyFill="1" applyBorder="1" applyAlignment="1">
      <alignment horizontal="center" vertical="center" wrapText="1"/>
    </xf>
    <xf numFmtId="0" fontId="33" fillId="0" borderId="74" xfId="0" applyFont="1" applyFill="1" applyBorder="1" applyAlignment="1">
      <alignment horizontal="center" vertical="center" wrapText="1"/>
    </xf>
    <xf numFmtId="166" fontId="31" fillId="0" borderId="56" xfId="0" applyNumberFormat="1" applyFont="1" applyFill="1" applyBorder="1" applyAlignment="1">
      <alignment horizontal="center"/>
    </xf>
    <xf numFmtId="0" fontId="30" fillId="0" borderId="61" xfId="0" applyFont="1" applyFill="1" applyBorder="1" applyAlignment="1">
      <alignment horizontal="center" vertical="center" wrapText="1"/>
    </xf>
    <xf numFmtId="0" fontId="33" fillId="0" borderId="76" xfId="0" applyFont="1" applyFill="1" applyBorder="1" applyAlignment="1">
      <alignment horizontal="center" vertical="center" wrapText="1"/>
    </xf>
    <xf numFmtId="166" fontId="31" fillId="0" borderId="61" xfId="0" applyNumberFormat="1" applyFont="1" applyFill="1" applyBorder="1" applyAlignment="1">
      <alignment horizontal="center"/>
    </xf>
    <xf numFmtId="0" fontId="31" fillId="0" borderId="56" xfId="0" applyFont="1" applyFill="1" applyBorder="1" applyAlignment="1">
      <alignment horizontal="center" wrapText="1"/>
    </xf>
    <xf numFmtId="166" fontId="31" fillId="0" borderId="56" xfId="0" applyNumberFormat="1" applyFont="1" applyFill="1" applyBorder="1" applyAlignment="1">
      <alignment horizontal="center" vertical="center"/>
    </xf>
    <xf numFmtId="0" fontId="31" fillId="0" borderId="61" xfId="0" applyFont="1" applyFill="1" applyBorder="1" applyAlignment="1">
      <alignment horizontal="center" wrapText="1"/>
    </xf>
    <xf numFmtId="166" fontId="31" fillId="0" borderId="61" xfId="0" applyNumberFormat="1" applyFont="1" applyFill="1" applyBorder="1" applyAlignment="1">
      <alignment horizontal="center" vertical="center"/>
    </xf>
    <xf numFmtId="0" fontId="33" fillId="2" borderId="56" xfId="0" applyFont="1" applyFill="1" applyBorder="1" applyAlignment="1">
      <alignment horizontal="center" vertical="center" wrapText="1"/>
    </xf>
    <xf numFmtId="166" fontId="33" fillId="2" borderId="57" xfId="0" applyNumberFormat="1" applyFont="1" applyFill="1" applyBorder="1" applyAlignment="1">
      <alignment horizontal="center" vertical="center"/>
    </xf>
    <xf numFmtId="166" fontId="33" fillId="2" borderId="62" xfId="0" applyNumberFormat="1" applyFont="1" applyFill="1" applyBorder="1" applyAlignment="1">
      <alignment horizontal="center" vertical="center"/>
    </xf>
    <xf numFmtId="0" fontId="25" fillId="3" borderId="56" xfId="0" applyFont="1" applyFill="1" applyBorder="1" applyAlignment="1">
      <alignment horizontal="center" wrapText="1"/>
    </xf>
    <xf numFmtId="0" fontId="25" fillId="3" borderId="57" xfId="0" applyFont="1" applyFill="1" applyBorder="1" applyAlignment="1">
      <alignment horizontal="center"/>
    </xf>
    <xf numFmtId="166" fontId="30" fillId="0" borderId="75" xfId="0" applyNumberFormat="1" applyFont="1" applyFill="1" applyBorder="1" applyAlignment="1">
      <alignment horizontal="center"/>
    </xf>
    <xf numFmtId="166" fontId="30" fillId="0" borderId="47" xfId="0" applyNumberFormat="1" applyFont="1" applyFill="1" applyBorder="1" applyAlignment="1">
      <alignment horizontal="center"/>
    </xf>
    <xf numFmtId="166" fontId="30" fillId="0" borderId="77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left"/>
    </xf>
    <xf numFmtId="0" fontId="0" fillId="0" borderId="95" xfId="0" applyBorder="1"/>
    <xf numFmtId="0" fontId="33" fillId="0" borderId="96" xfId="0" applyFont="1" applyFill="1" applyBorder="1" applyAlignment="1">
      <alignment vertical="center"/>
    </xf>
    <xf numFmtId="0" fontId="33" fillId="0" borderId="97" xfId="0" applyFont="1" applyFill="1" applyBorder="1" applyAlignment="1">
      <alignment vertical="center"/>
    </xf>
    <xf numFmtId="0" fontId="0" fillId="0" borderId="98" xfId="0" applyBorder="1"/>
    <xf numFmtId="0" fontId="33" fillId="0" borderId="99" xfId="0" applyFont="1" applyFill="1" applyBorder="1" applyAlignment="1">
      <alignment vertical="center"/>
    </xf>
    <xf numFmtId="0" fontId="33" fillId="0" borderId="99" xfId="0" applyFont="1" applyFill="1" applyBorder="1" applyAlignment="1">
      <alignment horizontal="left" vertical="center"/>
    </xf>
    <xf numFmtId="0" fontId="30" fillId="0" borderId="99" xfId="0" applyFont="1" applyFill="1" applyBorder="1" applyAlignment="1">
      <alignment horizontal="left"/>
    </xf>
    <xf numFmtId="0" fontId="0" fillId="0" borderId="100" xfId="0" applyBorder="1"/>
    <xf numFmtId="0" fontId="33" fillId="0" borderId="101" xfId="0" applyFont="1" applyFill="1" applyBorder="1" applyAlignment="1">
      <alignment vertical="center"/>
    </xf>
    <xf numFmtId="0" fontId="33" fillId="0" borderId="102" xfId="0" applyFont="1" applyFill="1" applyBorder="1" applyAlignment="1">
      <alignment vertical="center"/>
    </xf>
    <xf numFmtId="0" fontId="33" fillId="0" borderId="101" xfId="0" applyFont="1" applyFill="1" applyBorder="1" applyAlignment="1">
      <alignment horizontal="left" vertical="center"/>
    </xf>
    <xf numFmtId="0" fontId="33" fillId="0" borderId="102" xfId="0" applyFont="1" applyFill="1" applyBorder="1" applyAlignment="1">
      <alignment horizontal="left" vertical="center"/>
    </xf>
    <xf numFmtId="0" fontId="0" fillId="0" borderId="98" xfId="0" applyFill="1" applyBorder="1"/>
    <xf numFmtId="0" fontId="30" fillId="0" borderId="101" xfId="0" applyFont="1" applyFill="1" applyBorder="1" applyAlignment="1">
      <alignment horizontal="left"/>
    </xf>
    <xf numFmtId="0" fontId="30" fillId="0" borderId="102" xfId="0" applyFont="1" applyFill="1" applyBorder="1" applyAlignment="1">
      <alignment horizontal="left"/>
    </xf>
    <xf numFmtId="0" fontId="0" fillId="0" borderId="105" xfId="0" applyBorder="1"/>
    <xf numFmtId="0" fontId="33" fillId="0" borderId="106" xfId="0" applyFont="1" applyFill="1" applyBorder="1" applyAlignment="1">
      <alignment vertical="center"/>
    </xf>
    <xf numFmtId="0" fontId="33" fillId="0" borderId="107" xfId="0" applyFont="1" applyFill="1" applyBorder="1" applyAlignment="1">
      <alignment vertical="center"/>
    </xf>
    <xf numFmtId="0" fontId="0" fillId="0" borderId="108" xfId="0" applyBorder="1"/>
    <xf numFmtId="0" fontId="30" fillId="0" borderId="109" xfId="0" applyFont="1" applyFill="1" applyBorder="1" applyAlignment="1">
      <alignment horizontal="left"/>
    </xf>
    <xf numFmtId="0" fontId="30" fillId="0" borderId="110" xfId="0" applyFont="1" applyFill="1" applyBorder="1" applyAlignment="1">
      <alignment horizontal="left"/>
    </xf>
    <xf numFmtId="166" fontId="31" fillId="0" borderId="47" xfId="0" applyNumberFormat="1" applyFont="1" applyFill="1" applyBorder="1" applyAlignment="1">
      <alignment horizontal="center"/>
    </xf>
    <xf numFmtId="166" fontId="31" fillId="0" borderId="47" xfId="0" applyNumberFormat="1" applyFont="1" applyFill="1" applyBorder="1" applyAlignment="1">
      <alignment horizontal="center" vertical="center" wrapText="1"/>
    </xf>
    <xf numFmtId="0" fontId="30" fillId="0" borderId="74" xfId="0" applyFont="1" applyFill="1" applyBorder="1" applyAlignment="1">
      <alignment horizontal="center"/>
    </xf>
    <xf numFmtId="166" fontId="31" fillId="0" borderId="75" xfId="0" applyNumberFormat="1" applyFont="1" applyFill="1" applyBorder="1" applyAlignment="1">
      <alignment horizontal="center" vertical="center" wrapText="1"/>
    </xf>
    <xf numFmtId="0" fontId="0" fillId="0" borderId="113" xfId="0" applyBorder="1"/>
    <xf numFmtId="166" fontId="33" fillId="2" borderId="115" xfId="0" applyNumberFormat="1" applyFont="1" applyFill="1" applyBorder="1" applyAlignment="1">
      <alignment horizontal="center" vertical="center"/>
    </xf>
    <xf numFmtId="0" fontId="33" fillId="0" borderId="42" xfId="0" applyFont="1" applyFill="1" applyBorder="1" applyAlignment="1">
      <alignment horizontal="center" vertical="center"/>
    </xf>
    <xf numFmtId="0" fontId="33" fillId="2" borderId="42" xfId="0" applyFont="1" applyFill="1" applyBorder="1" applyAlignment="1">
      <alignment horizontal="center" vertical="center" wrapText="1"/>
    </xf>
    <xf numFmtId="0" fontId="31" fillId="2" borderId="42" xfId="0" applyFont="1" applyFill="1" applyBorder="1" applyAlignment="1">
      <alignment horizontal="center" vertical="center" wrapText="1"/>
    </xf>
    <xf numFmtId="166" fontId="31" fillId="0" borderId="42" xfId="0" applyNumberFormat="1" applyFont="1" applyFill="1" applyBorder="1" applyAlignment="1">
      <alignment horizontal="center" vertical="center"/>
    </xf>
    <xf numFmtId="166" fontId="33" fillId="2" borderId="117" xfId="0" applyNumberFormat="1" applyFont="1" applyFill="1" applyBorder="1" applyAlignment="1">
      <alignment horizontal="center" vertical="center"/>
    </xf>
    <xf numFmtId="0" fontId="30" fillId="0" borderId="118" xfId="0" applyFont="1" applyBorder="1"/>
    <xf numFmtId="0" fontId="29" fillId="0" borderId="119" xfId="0" applyFont="1" applyBorder="1" applyAlignment="1">
      <alignment horizontal="center" wrapText="1"/>
    </xf>
    <xf numFmtId="0" fontId="33" fillId="0" borderId="119" xfId="0" applyFont="1" applyFill="1" applyBorder="1" applyAlignment="1">
      <alignment horizontal="center" vertical="center" wrapText="1"/>
    </xf>
    <xf numFmtId="166" fontId="31" fillId="0" borderId="119" xfId="0" applyNumberFormat="1" applyFont="1" applyFill="1" applyBorder="1" applyAlignment="1">
      <alignment horizontal="center" vertical="center"/>
    </xf>
    <xf numFmtId="166" fontId="33" fillId="2" borderId="120" xfId="0" applyNumberFormat="1" applyFont="1" applyFill="1" applyBorder="1" applyAlignment="1">
      <alignment horizontal="center" vertical="center"/>
    </xf>
    <xf numFmtId="0" fontId="28" fillId="0" borderId="46" xfId="0" applyFont="1" applyFill="1" applyBorder="1" applyAlignment="1">
      <alignment horizontal="center" vertical="center" wrapText="1"/>
    </xf>
    <xf numFmtId="0" fontId="28" fillId="0" borderId="42" xfId="0" applyFont="1" applyFill="1" applyBorder="1" applyAlignment="1">
      <alignment horizontal="center" vertical="center" wrapText="1"/>
    </xf>
    <xf numFmtId="0" fontId="47" fillId="4" borderId="0" xfId="1" applyFont="1" applyFill="1" applyBorder="1" applyAlignment="1" applyProtection="1">
      <alignment horizontal="center" wrapText="1"/>
    </xf>
    <xf numFmtId="0" fontId="11" fillId="0" borderId="0" xfId="2" applyFont="1" applyFill="1" applyBorder="1" applyAlignment="1"/>
    <xf numFmtId="0" fontId="49" fillId="0" borderId="0" xfId="0" applyFont="1" applyFill="1" applyBorder="1" applyAlignment="1">
      <alignment horizontal="center" vertical="top" wrapText="1"/>
    </xf>
    <xf numFmtId="0" fontId="49" fillId="0" borderId="5" xfId="0" applyFont="1" applyFill="1" applyBorder="1" applyAlignment="1">
      <alignment horizontal="center" vertical="top" wrapText="1"/>
    </xf>
    <xf numFmtId="0" fontId="50" fillId="0" borderId="0" xfId="1" applyFont="1" applyFill="1" applyAlignment="1" applyProtection="1">
      <alignment horizontal="left" vertical="top"/>
    </xf>
    <xf numFmtId="0" fontId="30" fillId="0" borderId="0" xfId="0" applyFont="1" applyFill="1"/>
    <xf numFmtId="0" fontId="30" fillId="0" borderId="0" xfId="0" applyFont="1" applyFill="1" applyAlignment="1">
      <alignment horizontal="center"/>
    </xf>
    <xf numFmtId="0" fontId="30" fillId="0" borderId="0" xfId="0" applyFont="1"/>
    <xf numFmtId="0" fontId="30" fillId="0" borderId="0" xfId="0" applyFont="1" applyBorder="1"/>
    <xf numFmtId="164" fontId="30" fillId="0" borderId="0" xfId="0" applyNumberFormat="1" applyFont="1"/>
    <xf numFmtId="165" fontId="30" fillId="0" borderId="0" xfId="0" applyNumberFormat="1" applyFont="1" applyAlignment="1">
      <alignment vertical="center"/>
    </xf>
    <xf numFmtId="0" fontId="33" fillId="0" borderId="0" xfId="0" applyFont="1" applyAlignment="1">
      <alignment horizontal="center"/>
    </xf>
    <xf numFmtId="0" fontId="21" fillId="4" borderId="0" xfId="1" applyFont="1" applyFill="1" applyBorder="1" applyAlignment="1" applyProtection="1">
      <alignment horizontal="left" vertical="center"/>
    </xf>
    <xf numFmtId="166" fontId="33" fillId="0" borderId="57" xfId="0" applyNumberFormat="1" applyFont="1" applyFill="1" applyBorder="1" applyAlignment="1">
      <alignment horizontal="center" vertical="center"/>
    </xf>
    <xf numFmtId="166" fontId="33" fillId="0" borderId="59" xfId="0" applyNumberFormat="1" applyFont="1" applyFill="1" applyBorder="1" applyAlignment="1">
      <alignment horizontal="center" vertical="center"/>
    </xf>
    <xf numFmtId="166" fontId="33" fillId="0" borderId="62" xfId="0" applyNumberFormat="1" applyFont="1" applyFill="1" applyBorder="1" applyAlignment="1">
      <alignment horizontal="center" vertical="center"/>
    </xf>
    <xf numFmtId="166" fontId="33" fillId="0" borderId="70" xfId="0" applyNumberFormat="1" applyFont="1" applyFill="1" applyBorder="1" applyAlignment="1">
      <alignment horizontal="center" vertical="center"/>
    </xf>
    <xf numFmtId="166" fontId="33" fillId="0" borderId="64" xfId="0" applyNumberFormat="1" applyFont="1" applyFill="1" applyBorder="1" applyAlignment="1">
      <alignment horizontal="center" vertical="center"/>
    </xf>
    <xf numFmtId="166" fontId="33" fillId="0" borderId="124" xfId="0" applyNumberFormat="1" applyFont="1" applyFill="1" applyBorder="1" applyAlignment="1">
      <alignment horizontal="center" vertical="center"/>
    </xf>
    <xf numFmtId="166" fontId="31" fillId="0" borderId="66" xfId="0" applyNumberFormat="1" applyFont="1" applyFill="1" applyBorder="1" applyAlignment="1">
      <alignment horizontal="center" vertical="center" wrapText="1"/>
    </xf>
    <xf numFmtId="166" fontId="31" fillId="0" borderId="59" xfId="0" applyNumberFormat="1" applyFont="1" applyFill="1" applyBorder="1" applyAlignment="1">
      <alignment horizontal="center" vertical="center" wrapText="1"/>
    </xf>
    <xf numFmtId="166" fontId="31" fillId="0" borderId="70" xfId="0" applyNumberFormat="1" applyFont="1" applyFill="1" applyBorder="1" applyAlignment="1">
      <alignment horizontal="center" vertical="center" wrapText="1"/>
    </xf>
    <xf numFmtId="166" fontId="31" fillId="0" borderId="68" xfId="0" applyNumberFormat="1" applyFont="1" applyFill="1" applyBorder="1" applyAlignment="1">
      <alignment horizontal="center" vertical="center" wrapText="1"/>
    </xf>
    <xf numFmtId="0" fontId="30" fillId="0" borderId="129" xfId="0" applyFont="1" applyBorder="1" applyAlignment="1"/>
    <xf numFmtId="166" fontId="31" fillId="0" borderId="130" xfId="0" applyNumberFormat="1" applyFont="1" applyFill="1" applyBorder="1" applyAlignment="1">
      <alignment horizontal="center" vertical="center" wrapText="1"/>
    </xf>
    <xf numFmtId="0" fontId="30" fillId="0" borderId="78" xfId="0" applyFont="1" applyBorder="1" applyAlignment="1"/>
    <xf numFmtId="166" fontId="31" fillId="0" borderId="79" xfId="0" applyNumberFormat="1" applyFont="1" applyFill="1" applyBorder="1" applyAlignment="1">
      <alignment horizontal="center" vertical="center" wrapText="1"/>
    </xf>
    <xf numFmtId="0" fontId="30" fillId="0" borderId="131" xfId="0" applyFont="1" applyBorder="1" applyAlignment="1"/>
    <xf numFmtId="0" fontId="29" fillId="0" borderId="132" xfId="0" applyFont="1" applyBorder="1" applyAlignment="1">
      <alignment horizontal="center" wrapText="1"/>
    </xf>
    <xf numFmtId="0" fontId="30" fillId="0" borderId="132" xfId="0" applyFont="1" applyBorder="1" applyAlignment="1">
      <alignment horizontal="center" wrapText="1"/>
    </xf>
    <xf numFmtId="166" fontId="30" fillId="0" borderId="132" xfId="0" applyNumberFormat="1" applyFont="1" applyFill="1" applyBorder="1" applyAlignment="1">
      <alignment horizontal="center" vertical="center" wrapText="1"/>
    </xf>
    <xf numFmtId="166" fontId="31" fillId="0" borderId="133" xfId="0" applyNumberFormat="1" applyFont="1" applyFill="1" applyBorder="1" applyAlignment="1">
      <alignment horizontal="center" vertical="center" wrapText="1"/>
    </xf>
    <xf numFmtId="166" fontId="31" fillId="0" borderId="135" xfId="0" applyNumberFormat="1" applyFont="1" applyFill="1" applyBorder="1" applyAlignment="1">
      <alignment horizontal="center" vertical="center" wrapText="1"/>
    </xf>
    <xf numFmtId="0" fontId="33" fillId="0" borderId="56" xfId="0" applyFont="1" applyFill="1" applyBorder="1" applyAlignment="1">
      <alignment vertical="center" wrapText="1"/>
    </xf>
    <xf numFmtId="0" fontId="33" fillId="2" borderId="61" xfId="0" applyFont="1" applyFill="1" applyBorder="1" applyAlignment="1">
      <alignment horizontal="center" vertical="center" wrapText="1"/>
    </xf>
    <xf numFmtId="0" fontId="33" fillId="0" borderId="61" xfId="0" applyFont="1" applyFill="1" applyBorder="1" applyAlignment="1">
      <alignment vertical="center" wrapText="1"/>
    </xf>
    <xf numFmtId="0" fontId="33" fillId="0" borderId="138" xfId="0" applyFont="1" applyFill="1" applyBorder="1" applyAlignment="1">
      <alignment horizontal="center" vertical="center" wrapText="1"/>
    </xf>
    <xf numFmtId="166" fontId="31" fillId="0" borderId="138" xfId="0" applyNumberFormat="1" applyFont="1" applyFill="1" applyBorder="1" applyAlignment="1">
      <alignment horizontal="center" vertical="center" wrapText="1"/>
    </xf>
    <xf numFmtId="1" fontId="33" fillId="0" borderId="40" xfId="0" applyNumberFormat="1" applyFont="1" applyFill="1" applyBorder="1" applyAlignment="1">
      <alignment horizontal="center" vertical="center" wrapText="1"/>
    </xf>
    <xf numFmtId="166" fontId="31" fillId="0" borderId="41" xfId="0" applyNumberFormat="1" applyFont="1" applyFill="1" applyBorder="1" applyAlignment="1">
      <alignment horizontal="center" vertical="center" wrapText="1"/>
    </xf>
    <xf numFmtId="1" fontId="33" fillId="0" borderId="141" xfId="0" applyNumberFormat="1" applyFont="1" applyFill="1" applyBorder="1" applyAlignment="1">
      <alignment horizontal="center" vertical="center" wrapText="1"/>
    </xf>
    <xf numFmtId="166" fontId="31" fillId="0" borderId="143" xfId="0" applyNumberFormat="1" applyFont="1" applyFill="1" applyBorder="1" applyAlignment="1">
      <alignment horizontal="center" vertical="center" wrapText="1"/>
    </xf>
    <xf numFmtId="1" fontId="33" fillId="0" borderId="144" xfId="0" applyNumberFormat="1" applyFont="1" applyFill="1" applyBorder="1" applyAlignment="1">
      <alignment horizontal="center" vertical="center" wrapText="1"/>
    </xf>
    <xf numFmtId="166" fontId="31" fillId="0" borderId="146" xfId="0" applyNumberFormat="1" applyFont="1" applyFill="1" applyBorder="1" applyAlignment="1">
      <alignment horizontal="center" vertical="center" wrapText="1"/>
    </xf>
    <xf numFmtId="0" fontId="0" fillId="0" borderId="149" xfId="0" applyBorder="1"/>
    <xf numFmtId="0" fontId="33" fillId="0" borderId="147" xfId="0" applyFont="1" applyFill="1" applyBorder="1" applyAlignment="1">
      <alignment vertical="center"/>
    </xf>
    <xf numFmtId="0" fontId="33" fillId="0" borderId="150" xfId="0" applyFont="1" applyFill="1" applyBorder="1" applyAlignment="1">
      <alignment vertical="center"/>
    </xf>
    <xf numFmtId="0" fontId="0" fillId="0" borderId="151" xfId="0" applyBorder="1"/>
    <xf numFmtId="0" fontId="33" fillId="0" borderId="152" xfId="0" applyFont="1" applyFill="1" applyBorder="1" applyAlignment="1">
      <alignment vertical="center"/>
    </xf>
    <xf numFmtId="0" fontId="33" fillId="0" borderId="154" xfId="0" applyFont="1" applyFill="1" applyBorder="1" applyAlignment="1">
      <alignment horizontal="center" vertical="center"/>
    </xf>
    <xf numFmtId="0" fontId="33" fillId="0" borderId="153" xfId="0" applyFont="1" applyFill="1" applyBorder="1" applyAlignment="1">
      <alignment horizontal="center" vertical="center"/>
    </xf>
    <xf numFmtId="0" fontId="29" fillId="2" borderId="155" xfId="0" applyFont="1" applyFill="1" applyBorder="1" applyAlignment="1">
      <alignment horizontal="center" vertical="center" wrapText="1"/>
    </xf>
    <xf numFmtId="166" fontId="31" fillId="0" borderId="155" xfId="0" applyNumberFormat="1" applyFont="1" applyFill="1" applyBorder="1" applyAlignment="1">
      <alignment horizontal="center" vertical="center" wrapText="1"/>
    </xf>
    <xf numFmtId="1" fontId="33" fillId="0" borderId="138" xfId="0" applyNumberFormat="1" applyFont="1" applyFill="1" applyBorder="1" applyAlignment="1">
      <alignment horizontal="center" vertical="center" wrapText="1"/>
    </xf>
    <xf numFmtId="1" fontId="33" fillId="0" borderId="135" xfId="0" applyNumberFormat="1" applyFont="1" applyFill="1" applyBorder="1" applyAlignment="1">
      <alignment horizontal="center" vertical="center" wrapText="1"/>
    </xf>
    <xf numFmtId="0" fontId="33" fillId="0" borderId="94" xfId="0" applyFont="1" applyFill="1" applyBorder="1" applyAlignment="1">
      <alignment horizontal="center" vertical="center" wrapText="1"/>
    </xf>
    <xf numFmtId="166" fontId="31" fillId="0" borderId="94" xfId="0" applyNumberFormat="1" applyFont="1" applyFill="1" applyBorder="1" applyAlignment="1">
      <alignment horizontal="center" vertical="center" wrapText="1"/>
    </xf>
    <xf numFmtId="166" fontId="31" fillId="0" borderId="94" xfId="0" applyNumberFormat="1" applyFont="1" applyFill="1" applyBorder="1" applyAlignment="1">
      <alignment horizontal="center" vertical="center"/>
    </xf>
    <xf numFmtId="0" fontId="33" fillId="0" borderId="142" xfId="0" applyFont="1" applyFill="1" applyBorder="1" applyAlignment="1">
      <alignment horizontal="center" vertical="center" wrapText="1"/>
    </xf>
    <xf numFmtId="166" fontId="31" fillId="0" borderId="142" xfId="0" applyNumberFormat="1" applyFont="1" applyFill="1" applyBorder="1" applyAlignment="1">
      <alignment horizontal="center" vertical="center" wrapText="1"/>
    </xf>
    <xf numFmtId="166" fontId="31" fillId="0" borderId="159" xfId="0" applyNumberFormat="1" applyFont="1" applyFill="1" applyBorder="1" applyAlignment="1">
      <alignment horizontal="center" vertical="center" wrapText="1"/>
    </xf>
    <xf numFmtId="166" fontId="31" fillId="0" borderId="161" xfId="0" applyNumberFormat="1" applyFont="1" applyFill="1" applyBorder="1" applyAlignment="1">
      <alignment horizontal="center" vertical="center" wrapText="1"/>
    </xf>
    <xf numFmtId="166" fontId="31" fillId="0" borderId="163" xfId="0" applyNumberFormat="1" applyFont="1" applyFill="1" applyBorder="1" applyAlignment="1">
      <alignment horizontal="center" vertical="center" wrapText="1"/>
    </xf>
    <xf numFmtId="166" fontId="31" fillId="0" borderId="165" xfId="0" applyNumberFormat="1" applyFont="1" applyFill="1" applyBorder="1" applyAlignment="1">
      <alignment horizontal="center" vertical="center" wrapText="1"/>
    </xf>
    <xf numFmtId="166" fontId="31" fillId="0" borderId="166" xfId="0" applyNumberFormat="1" applyFont="1" applyFill="1" applyBorder="1" applyAlignment="1">
      <alignment horizontal="center" vertical="center" wrapText="1"/>
    </xf>
    <xf numFmtId="0" fontId="33" fillId="0" borderId="145" xfId="0" applyFont="1" applyFill="1" applyBorder="1" applyAlignment="1">
      <alignment horizontal="center" vertical="center" wrapText="1"/>
    </xf>
    <xf numFmtId="166" fontId="31" fillId="0" borderId="145" xfId="0" applyNumberFormat="1" applyFont="1" applyFill="1" applyBorder="1" applyAlignment="1">
      <alignment horizontal="center" vertical="center" wrapText="1"/>
    </xf>
    <xf numFmtId="0" fontId="33" fillId="0" borderId="168" xfId="0" applyFont="1" applyFill="1" applyBorder="1" applyAlignment="1">
      <alignment horizontal="center" vertical="center"/>
    </xf>
    <xf numFmtId="166" fontId="31" fillId="0" borderId="168" xfId="0" applyNumberFormat="1" applyFont="1" applyFill="1" applyBorder="1" applyAlignment="1">
      <alignment horizontal="center" vertical="center" wrapText="1"/>
    </xf>
    <xf numFmtId="166" fontId="31" fillId="0" borderId="169" xfId="0" applyNumberFormat="1" applyFont="1" applyFill="1" applyBorder="1" applyAlignment="1">
      <alignment horizontal="center" vertical="center" wrapText="1"/>
    </xf>
    <xf numFmtId="0" fontId="33" fillId="0" borderId="165" xfId="0" applyFont="1" applyFill="1" applyBorder="1" applyAlignment="1">
      <alignment horizontal="center" vertical="center" wrapText="1"/>
    </xf>
    <xf numFmtId="0" fontId="29" fillId="2" borderId="171" xfId="0" applyFont="1" applyFill="1" applyBorder="1" applyAlignment="1">
      <alignment horizontal="center" vertical="center" wrapText="1"/>
    </xf>
    <xf numFmtId="0" fontId="33" fillId="0" borderId="171" xfId="0" applyFont="1" applyFill="1" applyBorder="1" applyAlignment="1">
      <alignment horizontal="center" vertical="center" wrapText="1"/>
    </xf>
    <xf numFmtId="166" fontId="31" fillId="0" borderId="171" xfId="0" applyNumberFormat="1" applyFont="1" applyFill="1" applyBorder="1" applyAlignment="1">
      <alignment horizontal="center" vertical="center" wrapText="1"/>
    </xf>
    <xf numFmtId="166" fontId="31" fillId="0" borderId="172" xfId="0" applyNumberFormat="1" applyFont="1" applyFill="1" applyBorder="1" applyAlignment="1">
      <alignment horizontal="center" vertical="center" wrapText="1"/>
    </xf>
    <xf numFmtId="0" fontId="33" fillId="0" borderId="168" xfId="0" applyFont="1" applyFill="1" applyBorder="1" applyAlignment="1">
      <alignment horizontal="center" vertical="center" wrapText="1"/>
    </xf>
    <xf numFmtId="166" fontId="31" fillId="0" borderId="142" xfId="0" applyNumberFormat="1" applyFont="1" applyFill="1" applyBorder="1" applyAlignment="1">
      <alignment horizontal="center" vertical="center"/>
    </xf>
    <xf numFmtId="166" fontId="31" fillId="0" borderId="145" xfId="0" applyNumberFormat="1" applyFont="1" applyFill="1" applyBorder="1" applyAlignment="1">
      <alignment horizontal="center" vertical="center"/>
    </xf>
    <xf numFmtId="0" fontId="30" fillId="0" borderId="165" xfId="0" applyFont="1" applyBorder="1" applyAlignment="1">
      <alignment horizontal="center"/>
    </xf>
    <xf numFmtId="0" fontId="30" fillId="0" borderId="142" xfId="0" applyFont="1" applyBorder="1" applyAlignment="1">
      <alignment horizontal="center"/>
    </xf>
    <xf numFmtId="166" fontId="30" fillId="0" borderId="94" xfId="0" applyNumberFormat="1" applyFont="1" applyFill="1" applyBorder="1" applyAlignment="1">
      <alignment horizontal="center"/>
    </xf>
    <xf numFmtId="0" fontId="30" fillId="0" borderId="142" xfId="0" applyFont="1" applyFill="1" applyBorder="1" applyAlignment="1">
      <alignment horizontal="center"/>
    </xf>
    <xf numFmtId="166" fontId="30" fillId="0" borderId="142" xfId="0" applyNumberFormat="1" applyFont="1" applyFill="1" applyBorder="1" applyAlignment="1">
      <alignment horizontal="center"/>
    </xf>
    <xf numFmtId="166" fontId="30" fillId="0" borderId="145" xfId="0" applyNumberFormat="1" applyFont="1" applyFill="1" applyBorder="1" applyAlignment="1">
      <alignment horizontal="center"/>
    </xf>
    <xf numFmtId="166" fontId="30" fillId="0" borderId="165" xfId="0" applyNumberFormat="1" applyFont="1" applyFill="1" applyBorder="1" applyAlignment="1">
      <alignment horizontal="center"/>
    </xf>
    <xf numFmtId="0" fontId="30" fillId="0" borderId="105" xfId="0" applyFont="1" applyFill="1" applyBorder="1" applyAlignment="1">
      <alignment horizontal="center" vertical="center" wrapText="1"/>
    </xf>
    <xf numFmtId="0" fontId="30" fillId="0" borderId="100" xfId="0" applyFont="1" applyFill="1" applyBorder="1" applyAlignment="1">
      <alignment horizontal="center" vertical="center" wrapText="1"/>
    </xf>
    <xf numFmtId="0" fontId="30" fillId="0" borderId="108" xfId="0" applyFont="1" applyFill="1" applyBorder="1" applyAlignment="1">
      <alignment horizontal="center" vertical="center" wrapText="1"/>
    </xf>
    <xf numFmtId="166" fontId="31" fillId="0" borderId="107" xfId="0" applyNumberFormat="1" applyFont="1" applyFill="1" applyBorder="1" applyAlignment="1">
      <alignment horizontal="center" vertical="center" wrapText="1"/>
    </xf>
    <xf numFmtId="166" fontId="31" fillId="0" borderId="102" xfId="0" applyNumberFormat="1" applyFont="1" applyFill="1" applyBorder="1" applyAlignment="1">
      <alignment horizontal="center" vertical="center" wrapText="1"/>
    </xf>
    <xf numFmtId="166" fontId="31" fillId="0" borderId="110" xfId="0" applyNumberFormat="1" applyFont="1" applyFill="1" applyBorder="1" applyAlignment="1">
      <alignment horizontal="center" vertical="center" wrapText="1"/>
    </xf>
    <xf numFmtId="0" fontId="30" fillId="0" borderId="94" xfId="0" applyFont="1" applyBorder="1" applyAlignment="1">
      <alignment horizontal="center" wrapText="1"/>
    </xf>
    <xf numFmtId="0" fontId="30" fillId="0" borderId="171" xfId="0" applyFont="1" applyBorder="1" applyAlignment="1">
      <alignment horizontal="center" wrapText="1"/>
    </xf>
    <xf numFmtId="0" fontId="42" fillId="0" borderId="171" xfId="0" applyFont="1" applyFill="1" applyBorder="1" applyAlignment="1">
      <alignment horizontal="center" vertical="center" wrapText="1"/>
    </xf>
    <xf numFmtId="166" fontId="30" fillId="0" borderId="94" xfId="0" applyNumberFormat="1" applyFont="1" applyFill="1" applyBorder="1" applyAlignment="1">
      <alignment horizontal="center" vertical="center" wrapText="1"/>
    </xf>
    <xf numFmtId="0" fontId="29" fillId="0" borderId="94" xfId="0" applyFont="1" applyBorder="1" applyAlignment="1">
      <alignment horizontal="center" wrapText="1"/>
    </xf>
    <xf numFmtId="166" fontId="33" fillId="2" borderId="161" xfId="0" applyNumberFormat="1" applyFont="1" applyFill="1" applyBorder="1" applyAlignment="1">
      <alignment horizontal="center" vertical="center"/>
    </xf>
    <xf numFmtId="0" fontId="30" fillId="0" borderId="160" xfId="0" applyFont="1" applyBorder="1" applyAlignment="1"/>
    <xf numFmtId="0" fontId="30" fillId="0" borderId="162" xfId="0" applyFont="1" applyBorder="1" applyAlignment="1"/>
    <xf numFmtId="0" fontId="29" fillId="0" borderId="145" xfId="0" applyFont="1" applyBorder="1" applyAlignment="1">
      <alignment horizontal="center" wrapText="1"/>
    </xf>
    <xf numFmtId="0" fontId="30" fillId="0" borderId="145" xfId="0" applyFont="1" applyBorder="1" applyAlignment="1">
      <alignment horizontal="center" wrapText="1"/>
    </xf>
    <xf numFmtId="166" fontId="30" fillId="0" borderId="145" xfId="0" applyNumberFormat="1" applyFont="1" applyFill="1" applyBorder="1" applyAlignment="1">
      <alignment horizontal="center" vertical="center" wrapText="1"/>
    </xf>
    <xf numFmtId="166" fontId="33" fillId="2" borderId="163" xfId="0" applyNumberFormat="1" applyFont="1" applyFill="1" applyBorder="1" applyAlignment="1">
      <alignment horizontal="center" vertical="center"/>
    </xf>
    <xf numFmtId="0" fontId="30" fillId="0" borderId="165" xfId="0" applyFont="1" applyFill="1" applyBorder="1" applyAlignment="1">
      <alignment horizontal="center" vertical="center" wrapText="1"/>
    </xf>
    <xf numFmtId="0" fontId="30" fillId="0" borderId="168" xfId="0" applyFont="1" applyFill="1" applyBorder="1" applyAlignment="1">
      <alignment horizontal="center" vertical="center" wrapText="1"/>
    </xf>
    <xf numFmtId="0" fontId="33" fillId="0" borderId="101" xfId="0" applyFont="1" applyFill="1" applyBorder="1" applyAlignment="1">
      <alignment vertical="center"/>
    </xf>
    <xf numFmtId="0" fontId="33" fillId="0" borderId="102" xfId="0" applyFont="1" applyFill="1" applyBorder="1" applyAlignment="1">
      <alignment vertical="center"/>
    </xf>
    <xf numFmtId="0" fontId="33" fillId="0" borderId="113" xfId="0" applyFont="1" applyFill="1" applyBorder="1" applyAlignment="1">
      <alignment vertical="center"/>
    </xf>
    <xf numFmtId="0" fontId="31" fillId="0" borderId="94" xfId="0" applyFont="1" applyFill="1" applyBorder="1" applyAlignment="1">
      <alignment horizontal="center" vertical="center"/>
    </xf>
    <xf numFmtId="0" fontId="30" fillId="0" borderId="142" xfId="0" applyFont="1" applyFill="1" applyBorder="1" applyAlignment="1">
      <alignment horizontal="center" vertical="center" wrapText="1"/>
    </xf>
    <xf numFmtId="0" fontId="30" fillId="0" borderId="94" xfId="0" applyFont="1" applyFill="1" applyBorder="1" applyAlignment="1">
      <alignment horizontal="center" vertical="center" wrapText="1"/>
    </xf>
    <xf numFmtId="0" fontId="30" fillId="0" borderId="145" xfId="0" applyFont="1" applyFill="1" applyBorder="1" applyAlignment="1">
      <alignment horizontal="center" vertical="center" wrapText="1"/>
    </xf>
    <xf numFmtId="0" fontId="33" fillId="0" borderId="171" xfId="0" applyFont="1" applyFill="1" applyBorder="1" applyAlignment="1">
      <alignment horizontal="center" vertical="center" wrapText="1"/>
    </xf>
    <xf numFmtId="0" fontId="31" fillId="0" borderId="94" xfId="0" applyFont="1" applyFill="1" applyBorder="1" applyAlignment="1">
      <alignment horizontal="center" vertical="center" wrapText="1"/>
    </xf>
    <xf numFmtId="0" fontId="31" fillId="0" borderId="145" xfId="0" applyFont="1" applyFill="1" applyBorder="1" applyAlignment="1">
      <alignment horizontal="center" vertical="center" wrapText="1"/>
    </xf>
    <xf numFmtId="0" fontId="33" fillId="0" borderId="94" xfId="0" applyFont="1" applyFill="1" applyBorder="1" applyAlignment="1">
      <alignment horizontal="center" vertical="center"/>
    </xf>
    <xf numFmtId="0" fontId="31" fillId="0" borderId="142" xfId="0" applyFont="1" applyFill="1" applyBorder="1" applyAlignment="1">
      <alignment horizontal="center" vertical="center" wrapText="1"/>
    </xf>
    <xf numFmtId="0" fontId="31" fillId="0" borderId="168" xfId="0" applyFont="1" applyFill="1" applyBorder="1" applyAlignment="1">
      <alignment horizontal="center" vertical="center"/>
    </xf>
    <xf numFmtId="0" fontId="33" fillId="0" borderId="165" xfId="0" applyFont="1" applyFill="1" applyBorder="1" applyAlignment="1">
      <alignment horizontal="center" vertical="center"/>
    </xf>
    <xf numFmtId="0" fontId="31" fillId="0" borderId="165" xfId="0" applyFont="1" applyFill="1" applyBorder="1" applyAlignment="1">
      <alignment horizontal="center" vertical="center"/>
    </xf>
    <xf numFmtId="0" fontId="33" fillId="0" borderId="94" xfId="0" applyFont="1" applyFill="1" applyBorder="1" applyAlignment="1">
      <alignment horizontal="center" vertical="center" wrapText="1"/>
    </xf>
    <xf numFmtId="0" fontId="33" fillId="0" borderId="155" xfId="0" applyFont="1" applyFill="1" applyBorder="1" applyAlignment="1">
      <alignment horizontal="center" vertical="center" wrapText="1"/>
    </xf>
    <xf numFmtId="0" fontId="33" fillId="0" borderId="165" xfId="0" applyFont="1" applyFill="1" applyBorder="1" applyAlignment="1">
      <alignment horizontal="center" vertical="center" wrapText="1"/>
    </xf>
    <xf numFmtId="0" fontId="33" fillId="0" borderId="145" xfId="0" applyFont="1" applyFill="1" applyBorder="1" applyAlignment="1">
      <alignment horizontal="center" vertical="center" wrapText="1"/>
    </xf>
    <xf numFmtId="0" fontId="33" fillId="0" borderId="142" xfId="0" applyFont="1" applyFill="1" applyBorder="1" applyAlignment="1">
      <alignment horizontal="center" vertical="center" wrapText="1"/>
    </xf>
    <xf numFmtId="0" fontId="30" fillId="0" borderId="145" xfId="0" applyFont="1" applyBorder="1" applyAlignment="1">
      <alignment horizontal="center"/>
    </xf>
    <xf numFmtId="0" fontId="30" fillId="0" borderId="145" xfId="0" applyFont="1" applyFill="1" applyBorder="1" applyAlignment="1">
      <alignment horizontal="center"/>
    </xf>
    <xf numFmtId="0" fontId="30" fillId="0" borderId="165" xfId="0" applyFont="1" applyFill="1" applyBorder="1" applyAlignment="1">
      <alignment horizontal="center"/>
    </xf>
    <xf numFmtId="0" fontId="30" fillId="0" borderId="94" xfId="0" applyFont="1" applyFill="1" applyBorder="1" applyAlignment="1">
      <alignment horizontal="center"/>
    </xf>
    <xf numFmtId="0" fontId="30" fillId="0" borderId="94" xfId="0" applyFont="1" applyBorder="1" applyAlignment="1">
      <alignment horizontal="center"/>
    </xf>
    <xf numFmtId="0" fontId="33" fillId="0" borderId="168" xfId="0" applyFont="1" applyFill="1" applyBorder="1" applyAlignment="1">
      <alignment horizontal="center" vertical="center" wrapText="1"/>
    </xf>
    <xf numFmtId="0" fontId="25" fillId="3" borderId="61" xfId="0" applyFont="1" applyFill="1" applyBorder="1" applyAlignment="1" applyProtection="1">
      <alignment horizontal="center"/>
      <protection locked="0"/>
    </xf>
    <xf numFmtId="0" fontId="25" fillId="3" borderId="24" xfId="0" applyFont="1" applyFill="1" applyBorder="1" applyAlignment="1" applyProtection="1">
      <alignment horizontal="center"/>
      <protection locked="0"/>
    </xf>
    <xf numFmtId="0" fontId="25" fillId="3" borderId="25" xfId="0" applyFont="1" applyFill="1" applyBorder="1" applyAlignment="1" applyProtection="1">
      <alignment horizontal="center"/>
      <protection locked="0"/>
    </xf>
    <xf numFmtId="0" fontId="25" fillId="3" borderId="62" xfId="0" applyFont="1" applyFill="1" applyBorder="1" applyAlignment="1" applyProtection="1">
      <alignment horizontal="center"/>
      <protection locked="0"/>
    </xf>
    <xf numFmtId="0" fontId="33" fillId="0" borderId="101" xfId="0" applyFont="1" applyFill="1" applyBorder="1" applyAlignment="1">
      <alignment vertical="center"/>
    </xf>
    <xf numFmtId="0" fontId="33" fillId="0" borderId="102" xfId="0" applyFont="1" applyFill="1" applyBorder="1" applyAlignment="1">
      <alignment vertical="center"/>
    </xf>
    <xf numFmtId="0" fontId="46" fillId="5" borderId="0" xfId="0" applyFont="1" applyFill="1" applyAlignment="1">
      <alignment horizontal="center"/>
    </xf>
    <xf numFmtId="0" fontId="0" fillId="5" borderId="0" xfId="0" applyFill="1"/>
    <xf numFmtId="0" fontId="0" fillId="0" borderId="40" xfId="0" applyBorder="1"/>
    <xf numFmtId="0" fontId="33" fillId="0" borderId="140" xfId="0" applyFont="1" applyFill="1" applyBorder="1" applyAlignment="1">
      <alignment vertical="center"/>
    </xf>
    <xf numFmtId="0" fontId="33" fillId="0" borderId="41" xfId="0" applyFont="1" applyFill="1" applyBorder="1" applyAlignment="1">
      <alignment vertical="center"/>
    </xf>
    <xf numFmtId="0" fontId="0" fillId="0" borderId="173" xfId="0" applyBorder="1"/>
    <xf numFmtId="0" fontId="33" fillId="0" borderId="174" xfId="0" applyFont="1" applyFill="1" applyBorder="1" applyAlignment="1">
      <alignment vertical="center"/>
    </xf>
    <xf numFmtId="0" fontId="33" fillId="0" borderId="175" xfId="0" applyFont="1" applyFill="1" applyBorder="1" applyAlignment="1">
      <alignment vertical="center"/>
    </xf>
    <xf numFmtId="0" fontId="29" fillId="2" borderId="183" xfId="0" applyFont="1" applyFill="1" applyBorder="1" applyAlignment="1">
      <alignment vertical="center" wrapText="1"/>
    </xf>
    <xf numFmtId="166" fontId="31" fillId="0" borderId="184" xfId="0" applyNumberFormat="1" applyFont="1" applyFill="1" applyBorder="1" applyAlignment="1">
      <alignment horizontal="center" vertical="center" wrapText="1"/>
    </xf>
    <xf numFmtId="166" fontId="31" fillId="0" borderId="188" xfId="0" applyNumberFormat="1" applyFont="1" applyFill="1" applyBorder="1" applyAlignment="1">
      <alignment horizontal="center" vertical="center" wrapText="1"/>
    </xf>
    <xf numFmtId="166" fontId="31" fillId="0" borderId="3" xfId="0" applyNumberFormat="1" applyFont="1" applyFill="1" applyBorder="1" applyAlignment="1">
      <alignment horizontal="center" vertical="center" wrapText="1"/>
    </xf>
    <xf numFmtId="166" fontId="31" fillId="0" borderId="180" xfId="0" applyNumberFormat="1" applyFont="1" applyFill="1" applyBorder="1" applyAlignment="1">
      <alignment horizontal="center" vertical="center" wrapText="1"/>
    </xf>
    <xf numFmtId="166" fontId="31" fillId="0" borderId="191" xfId="0" applyNumberFormat="1" applyFont="1" applyFill="1" applyBorder="1" applyAlignment="1">
      <alignment horizontal="center" vertical="center" wrapText="1"/>
    </xf>
    <xf numFmtId="166" fontId="31" fillId="0" borderId="193" xfId="0" applyNumberFormat="1" applyFont="1" applyFill="1" applyBorder="1" applyAlignment="1">
      <alignment horizontal="center" vertical="center" wrapText="1"/>
    </xf>
    <xf numFmtId="166" fontId="31" fillId="0" borderId="195" xfId="0" applyNumberFormat="1" applyFont="1" applyFill="1" applyBorder="1" applyAlignment="1">
      <alignment horizontal="center" vertical="center" wrapText="1"/>
    </xf>
    <xf numFmtId="166" fontId="31" fillId="0" borderId="197" xfId="0" applyNumberFormat="1" applyFont="1" applyFill="1" applyBorder="1" applyAlignment="1">
      <alignment horizontal="center" vertical="center" wrapText="1"/>
    </xf>
    <xf numFmtId="166" fontId="31" fillId="0" borderId="199" xfId="0" applyNumberFormat="1" applyFont="1" applyFill="1" applyBorder="1" applyAlignment="1">
      <alignment horizontal="center" vertical="center" wrapText="1"/>
    </xf>
    <xf numFmtId="0" fontId="29" fillId="2" borderId="200" xfId="0" applyFont="1" applyFill="1" applyBorder="1" applyAlignment="1">
      <alignment horizontal="center" vertical="center" wrapText="1"/>
    </xf>
    <xf numFmtId="166" fontId="31" fillId="0" borderId="201" xfId="0" applyNumberFormat="1" applyFont="1" applyFill="1" applyBorder="1" applyAlignment="1">
      <alignment horizontal="center" vertical="center" wrapText="1"/>
    </xf>
    <xf numFmtId="0" fontId="51" fillId="0" borderId="0" xfId="1" quotePrefix="1" applyFont="1" applyAlignment="1" applyProtection="1"/>
    <xf numFmtId="0" fontId="45" fillId="0" borderId="0" xfId="0" applyFont="1"/>
    <xf numFmtId="0" fontId="51" fillId="0" borderId="0" xfId="1" applyFont="1" applyAlignment="1" applyProtection="1"/>
    <xf numFmtId="0" fontId="28" fillId="0" borderId="114" xfId="0" applyFont="1" applyFill="1" applyBorder="1" applyAlignment="1" applyProtection="1">
      <alignment vertical="center"/>
    </xf>
    <xf numFmtId="0" fontId="28" fillId="0" borderId="116" xfId="0" applyFont="1" applyFill="1" applyBorder="1" applyAlignment="1" applyProtection="1">
      <alignment vertical="center"/>
    </xf>
    <xf numFmtId="0" fontId="30" fillId="0" borderId="138" xfId="0" applyFont="1" applyFill="1" applyBorder="1" applyAlignment="1">
      <alignment horizontal="center"/>
    </xf>
    <xf numFmtId="166" fontId="31" fillId="0" borderId="138" xfId="0" applyNumberFormat="1" applyFont="1" applyFill="1" applyBorder="1" applyAlignment="1">
      <alignment horizontal="center" vertical="center"/>
    </xf>
    <xf numFmtId="166" fontId="33" fillId="0" borderId="139" xfId="0" applyNumberFormat="1" applyFont="1" applyFill="1" applyBorder="1" applyAlignment="1">
      <alignment horizontal="center" vertical="center"/>
    </xf>
    <xf numFmtId="0" fontId="29" fillId="2" borderId="170" xfId="0" applyFont="1" applyFill="1" applyBorder="1" applyAlignment="1" applyProtection="1">
      <alignment vertical="center" wrapText="1"/>
    </xf>
    <xf numFmtId="0" fontId="52" fillId="0" borderId="0" xfId="1" applyFont="1" applyAlignment="1" applyProtection="1"/>
    <xf numFmtId="0" fontId="15" fillId="0" borderId="0" xfId="0" applyFont="1" applyAlignment="1">
      <alignment horizontal="left"/>
    </xf>
    <xf numFmtId="0" fontId="52" fillId="0" borderId="0" xfId="1" applyFont="1" applyAlignment="1" applyProtection="1">
      <alignment horizontal="left" wrapText="1"/>
    </xf>
    <xf numFmtId="0" fontId="33" fillId="0" borderId="39" xfId="0" applyFont="1" applyFill="1" applyBorder="1" applyAlignment="1">
      <alignment horizontal="center" vertical="center"/>
    </xf>
    <xf numFmtId="0" fontId="33" fillId="0" borderId="53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/>
    </xf>
    <xf numFmtId="0" fontId="21" fillId="4" borderId="0" xfId="0" applyFont="1" applyFill="1" applyAlignment="1">
      <alignment horizontal="left" vertical="center"/>
    </xf>
    <xf numFmtId="0" fontId="51" fillId="5" borderId="0" xfId="1" applyFont="1" applyFill="1" applyAlignment="1" applyProtection="1">
      <protection locked="0"/>
    </xf>
    <xf numFmtId="0" fontId="33" fillId="0" borderId="39" xfId="0" applyFont="1" applyFill="1" applyBorder="1" applyAlignment="1">
      <alignment horizontal="center" vertical="center"/>
    </xf>
    <xf numFmtId="0" fontId="30" fillId="0" borderId="39" xfId="0" applyFont="1" applyFill="1" applyBorder="1" applyAlignment="1">
      <alignment horizontal="center"/>
    </xf>
    <xf numFmtId="0" fontId="33" fillId="0" borderId="4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 wrapText="1"/>
    </xf>
    <xf numFmtId="166" fontId="31" fillId="0" borderId="4" xfId="0" applyNumberFormat="1" applyFont="1" applyFill="1" applyBorder="1" applyAlignment="1">
      <alignment horizontal="center"/>
    </xf>
    <xf numFmtId="0" fontId="30" fillId="0" borderId="43" xfId="0" applyFont="1" applyFill="1" applyBorder="1" applyAlignment="1">
      <alignment horizontal="center" vertical="center" wrapText="1"/>
    </xf>
    <xf numFmtId="166" fontId="31" fillId="0" borderId="43" xfId="0" applyNumberFormat="1" applyFont="1" applyFill="1" applyBorder="1" applyAlignment="1">
      <alignment horizontal="center"/>
    </xf>
    <xf numFmtId="0" fontId="30" fillId="0" borderId="8" xfId="0" applyFont="1" applyFill="1" applyBorder="1" applyAlignment="1">
      <alignment horizontal="center" vertical="center" wrapText="1"/>
    </xf>
    <xf numFmtId="166" fontId="31" fillId="0" borderId="8" xfId="0" applyNumberFormat="1" applyFont="1" applyFill="1" applyBorder="1" applyAlignment="1">
      <alignment horizontal="center"/>
    </xf>
    <xf numFmtId="0" fontId="33" fillId="0" borderId="39" xfId="0" applyFont="1" applyFill="1" applyBorder="1" applyAlignment="1">
      <alignment horizontal="center" vertical="center" wrapText="1"/>
    </xf>
    <xf numFmtId="0" fontId="33" fillId="0" borderId="207" xfId="0" applyFont="1" applyFill="1" applyBorder="1" applyAlignment="1">
      <alignment horizontal="center" vertical="center"/>
    </xf>
    <xf numFmtId="166" fontId="33" fillId="0" borderId="217" xfId="0" applyNumberFormat="1" applyFont="1" applyFill="1" applyBorder="1" applyAlignment="1">
      <alignment horizontal="center"/>
    </xf>
    <xf numFmtId="166" fontId="33" fillId="0" borderId="218" xfId="0" applyNumberFormat="1" applyFont="1" applyFill="1" applyBorder="1" applyAlignment="1">
      <alignment horizontal="center"/>
    </xf>
    <xf numFmtId="0" fontId="33" fillId="0" borderId="211" xfId="0" applyFont="1" applyFill="1" applyBorder="1" applyAlignment="1">
      <alignment horizontal="center" vertical="center"/>
    </xf>
    <xf numFmtId="166" fontId="33" fillId="0" borderId="222" xfId="0" applyNumberFormat="1" applyFont="1" applyFill="1" applyBorder="1" applyAlignment="1">
      <alignment horizontal="center"/>
    </xf>
    <xf numFmtId="0" fontId="30" fillId="0" borderId="176" xfId="0" applyFont="1" applyFill="1" applyBorder="1" applyAlignment="1">
      <alignment horizontal="center" vertical="center" wrapText="1"/>
    </xf>
    <xf numFmtId="166" fontId="31" fillId="0" borderId="176" xfId="0" applyNumberFormat="1" applyFont="1" applyFill="1" applyBorder="1" applyAlignment="1">
      <alignment horizontal="center"/>
    </xf>
    <xf numFmtId="0" fontId="30" fillId="0" borderId="220" xfId="0" applyFont="1" applyFill="1" applyBorder="1" applyAlignment="1">
      <alignment horizontal="center" vertical="center" wrapText="1"/>
    </xf>
    <xf numFmtId="166" fontId="31" fillId="0" borderId="220" xfId="0" applyNumberFormat="1" applyFont="1" applyFill="1" applyBorder="1" applyAlignment="1">
      <alignment horizontal="center"/>
    </xf>
    <xf numFmtId="0" fontId="33" fillId="0" borderId="176" xfId="0" applyFont="1" applyFill="1" applyBorder="1" applyAlignment="1">
      <alignment horizontal="center" vertical="center" wrapText="1"/>
    </xf>
    <xf numFmtId="0" fontId="33" fillId="0" borderId="220" xfId="0" applyFont="1" applyFill="1" applyBorder="1" applyAlignment="1">
      <alignment horizontal="center" vertical="center" wrapText="1"/>
    </xf>
    <xf numFmtId="0" fontId="25" fillId="3" borderId="43" xfId="0" applyFont="1" applyFill="1" applyBorder="1" applyAlignment="1">
      <alignment horizontal="center" wrapText="1"/>
    </xf>
    <xf numFmtId="0" fontId="3" fillId="3" borderId="44" xfId="0" applyFont="1" applyFill="1" applyBorder="1"/>
    <xf numFmtId="0" fontId="25" fillId="3" borderId="8" xfId="0" applyFont="1" applyFill="1" applyBorder="1" applyAlignment="1" applyProtection="1">
      <alignment horizontal="center"/>
      <protection locked="0"/>
    </xf>
    <xf numFmtId="0" fontId="33" fillId="0" borderId="43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0" fillId="0" borderId="223" xfId="0" applyBorder="1"/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0" fillId="0" borderId="6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" fillId="3" borderId="9" xfId="0" applyFont="1" applyFill="1" applyBorder="1" applyAlignment="1">
      <alignment horizontal="center"/>
    </xf>
    <xf numFmtId="0" fontId="51" fillId="5" borderId="0" xfId="1" quotePrefix="1" applyFont="1" applyFill="1" applyAlignment="1" applyProtection="1">
      <protection locked="0"/>
    </xf>
    <xf numFmtId="0" fontId="23" fillId="4" borderId="12" xfId="3" applyFont="1" applyFill="1" applyBorder="1" applyAlignment="1">
      <alignment wrapText="1"/>
    </xf>
    <xf numFmtId="0" fontId="23" fillId="4" borderId="10" xfId="3" applyFont="1" applyFill="1" applyBorder="1" applyAlignment="1">
      <alignment wrapText="1"/>
    </xf>
    <xf numFmtId="14" fontId="23" fillId="4" borderId="13" xfId="3" applyNumberFormat="1" applyFont="1" applyFill="1" applyBorder="1" applyAlignment="1">
      <alignment horizontal="left" wrapText="1"/>
    </xf>
    <xf numFmtId="0" fontId="15" fillId="0" borderId="0" xfId="3" applyFont="1" applyAlignment="1">
      <alignment horizontal="left"/>
    </xf>
    <xf numFmtId="0" fontId="1" fillId="0" borderId="0" xfId="3"/>
    <xf numFmtId="0" fontId="15" fillId="4" borderId="14" xfId="3" applyFont="1" applyFill="1" applyBorder="1"/>
    <xf numFmtId="0" fontId="18" fillId="4" borderId="0" xfId="3" applyFont="1" applyFill="1" applyBorder="1" applyAlignment="1">
      <alignment horizontal="center" vertical="center"/>
    </xf>
    <xf numFmtId="0" fontId="18" fillId="4" borderId="0" xfId="3" applyFont="1" applyFill="1" applyBorder="1" applyAlignment="1">
      <alignment horizontal="center"/>
    </xf>
    <xf numFmtId="0" fontId="18" fillId="4" borderId="11" xfId="3" applyFont="1" applyFill="1" applyBorder="1" applyAlignment="1">
      <alignment horizontal="center"/>
    </xf>
    <xf numFmtId="0" fontId="11" fillId="4" borderId="0" xfId="3" applyFont="1" applyFill="1" applyAlignment="1">
      <alignment vertical="center" wrapText="1"/>
    </xf>
    <xf numFmtId="0" fontId="20" fillId="4" borderId="0" xfId="3" applyFont="1" applyFill="1" applyAlignment="1">
      <alignment horizontal="center" vertical="center"/>
    </xf>
    <xf numFmtId="0" fontId="18" fillId="4" borderId="0" xfId="3" applyFont="1" applyFill="1" applyAlignment="1">
      <alignment horizontal="center" vertical="center" wrapText="1"/>
    </xf>
    <xf numFmtId="0" fontId="21" fillId="4" borderId="0" xfId="3" applyFont="1" applyFill="1" applyBorder="1" applyAlignment="1">
      <alignment horizontal="left" vertical="center"/>
    </xf>
    <xf numFmtId="0" fontId="11" fillId="0" borderId="0" xfId="3" applyFont="1"/>
    <xf numFmtId="0" fontId="22" fillId="4" borderId="14" xfId="3" applyFont="1" applyFill="1" applyBorder="1"/>
    <xf numFmtId="0" fontId="22" fillId="0" borderId="0" xfId="3" applyFont="1" applyFill="1" applyBorder="1"/>
    <xf numFmtId="0" fontId="21" fillId="0" borderId="0" xfId="3" applyFont="1" applyFill="1" applyBorder="1" applyAlignment="1">
      <alignment horizontal="center" vertical="center"/>
    </xf>
    <xf numFmtId="0" fontId="21" fillId="0" borderId="0" xfId="3" applyFont="1" applyFill="1" applyBorder="1" applyAlignment="1">
      <alignment horizontal="center"/>
    </xf>
    <xf numFmtId="0" fontId="11" fillId="0" borderId="0" xfId="3" applyFont="1" applyFill="1"/>
    <xf numFmtId="0" fontId="25" fillId="3" borderId="19" xfId="3" applyFont="1" applyFill="1" applyBorder="1" applyAlignment="1">
      <alignment horizontal="center" wrapText="1"/>
    </xf>
    <xf numFmtId="0" fontId="25" fillId="3" borderId="20" xfId="3" applyFont="1" applyFill="1" applyBorder="1" applyAlignment="1">
      <alignment horizontal="center"/>
    </xf>
    <xf numFmtId="0" fontId="25" fillId="3" borderId="24" xfId="3" applyFont="1" applyFill="1" applyBorder="1" applyAlignment="1" applyProtection="1">
      <alignment horizontal="center"/>
      <protection locked="0"/>
    </xf>
    <xf numFmtId="0" fontId="25" fillId="3" borderId="25" xfId="3" applyFont="1" applyFill="1" applyBorder="1" applyAlignment="1" applyProtection="1">
      <alignment horizontal="center"/>
      <protection locked="0"/>
    </xf>
    <xf numFmtId="0" fontId="33" fillId="0" borderId="43" xfId="3" applyFont="1" applyFill="1" applyBorder="1" applyAlignment="1">
      <alignment horizontal="center" vertical="center" wrapText="1"/>
    </xf>
    <xf numFmtId="0" fontId="33" fillId="0" borderId="43" xfId="3" applyFont="1" applyFill="1" applyBorder="1" applyAlignment="1">
      <alignment horizontal="center" vertical="center"/>
    </xf>
    <xf numFmtId="0" fontId="31" fillId="0" borderId="4" xfId="3" applyFont="1" applyFill="1" applyBorder="1" applyAlignment="1">
      <alignment horizontal="center" vertical="center" wrapText="1"/>
    </xf>
    <xf numFmtId="0" fontId="31" fillId="0" borderId="4" xfId="3" applyFont="1" applyFill="1" applyBorder="1" applyAlignment="1">
      <alignment horizontal="center" vertical="center"/>
    </xf>
    <xf numFmtId="166" fontId="31" fillId="0" borderId="4" xfId="3" applyNumberFormat="1" applyFont="1" applyFill="1" applyBorder="1" applyAlignment="1">
      <alignment horizontal="center" vertical="center"/>
    </xf>
    <xf numFmtId="166" fontId="31" fillId="0" borderId="4" xfId="3" applyNumberFormat="1" applyFont="1" applyFill="1" applyBorder="1" applyAlignment="1">
      <alignment horizontal="center"/>
    </xf>
    <xf numFmtId="0" fontId="31" fillId="0" borderId="8" xfId="3" applyFont="1" applyFill="1" applyBorder="1" applyAlignment="1">
      <alignment horizontal="center" vertical="center" wrapText="1"/>
    </xf>
    <xf numFmtId="0" fontId="31" fillId="0" borderId="8" xfId="3" applyFont="1" applyFill="1" applyBorder="1" applyAlignment="1">
      <alignment horizontal="center" vertical="center"/>
    </xf>
    <xf numFmtId="166" fontId="31" fillId="0" borderId="8" xfId="3" applyNumberFormat="1" applyFont="1" applyFill="1" applyBorder="1" applyAlignment="1">
      <alignment horizontal="center"/>
    </xf>
    <xf numFmtId="0" fontId="31" fillId="0" borderId="43" xfId="3" applyFont="1" applyFill="1" applyBorder="1" applyAlignment="1">
      <alignment horizontal="center" vertical="center" wrapText="1"/>
    </xf>
    <xf numFmtId="0" fontId="31" fillId="0" borderId="43" xfId="3" applyFont="1" applyFill="1" applyBorder="1" applyAlignment="1">
      <alignment horizontal="center" vertical="center"/>
    </xf>
    <xf numFmtId="166" fontId="31" fillId="0" borderId="43" xfId="3" applyNumberFormat="1" applyFont="1" applyFill="1" applyBorder="1" applyAlignment="1">
      <alignment horizontal="center"/>
    </xf>
    <xf numFmtId="0" fontId="1" fillId="0" borderId="0" xfId="3" applyAlignment="1">
      <alignment wrapText="1"/>
    </xf>
    <xf numFmtId="0" fontId="31" fillId="0" borderId="227" xfId="3" applyFont="1" applyFill="1" applyBorder="1" applyAlignment="1">
      <alignment horizontal="center" vertical="center" wrapText="1"/>
    </xf>
    <xf numFmtId="166" fontId="31" fillId="0" borderId="227" xfId="3" applyNumberFormat="1" applyFont="1" applyFill="1" applyBorder="1" applyAlignment="1">
      <alignment horizontal="center"/>
    </xf>
    <xf numFmtId="166" fontId="31" fillId="0" borderId="227" xfId="3" applyNumberFormat="1" applyFont="1" applyFill="1" applyBorder="1" applyAlignment="1">
      <alignment horizontal="center" vertical="center" wrapText="1"/>
    </xf>
    <xf numFmtId="166" fontId="31" fillId="0" borderId="4" xfId="3" applyNumberFormat="1" applyFont="1" applyFill="1" applyBorder="1" applyAlignment="1">
      <alignment horizontal="center" vertical="center" wrapText="1"/>
    </xf>
    <xf numFmtId="0" fontId="55" fillId="0" borderId="4" xfId="3" applyFont="1" applyFill="1" applyBorder="1" applyAlignment="1">
      <alignment horizontal="center" wrapText="1"/>
    </xf>
    <xf numFmtId="0" fontId="55" fillId="0" borderId="4" xfId="3" applyFont="1" applyFill="1" applyBorder="1" applyAlignment="1">
      <alignment horizontal="center"/>
    </xf>
    <xf numFmtId="0" fontId="1" fillId="0" borderId="4" xfId="3" applyBorder="1"/>
    <xf numFmtId="166" fontId="33" fillId="0" borderId="44" xfId="0" applyNumberFormat="1" applyFont="1" applyFill="1" applyBorder="1" applyAlignment="1">
      <alignment horizontal="center" vertical="center"/>
    </xf>
    <xf numFmtId="166" fontId="33" fillId="0" borderId="3" xfId="0" applyNumberFormat="1" applyFont="1" applyFill="1" applyBorder="1" applyAlignment="1">
      <alignment horizontal="center" vertical="center"/>
    </xf>
    <xf numFmtId="166" fontId="33" fillId="0" borderId="9" xfId="0" applyNumberFormat="1" applyFont="1" applyFill="1" applyBorder="1" applyAlignment="1">
      <alignment horizontal="center" vertical="center"/>
    </xf>
    <xf numFmtId="0" fontId="31" fillId="0" borderId="6" xfId="3" applyFont="1" applyFill="1" applyBorder="1" applyAlignment="1">
      <alignment horizontal="center" vertical="center" wrapText="1"/>
    </xf>
    <xf numFmtId="0" fontId="31" fillId="0" borderId="6" xfId="3" applyFont="1" applyFill="1" applyBorder="1" applyAlignment="1">
      <alignment horizontal="center" vertical="center"/>
    </xf>
    <xf numFmtId="166" fontId="31" fillId="0" borderId="6" xfId="3" applyNumberFormat="1" applyFont="1" applyFill="1" applyBorder="1" applyAlignment="1">
      <alignment horizontal="center"/>
    </xf>
    <xf numFmtId="166" fontId="33" fillId="0" borderId="226" xfId="0" applyNumberFormat="1" applyFont="1" applyFill="1" applyBorder="1" applyAlignment="1">
      <alignment horizontal="center" vertical="center"/>
    </xf>
    <xf numFmtId="166" fontId="56" fillId="0" borderId="43" xfId="3" applyNumberFormat="1" applyFont="1" applyFill="1" applyBorder="1" applyAlignment="1">
      <alignment horizontal="center" vertical="center"/>
    </xf>
    <xf numFmtId="166" fontId="56" fillId="0" borderId="44" xfId="3" applyNumberFormat="1" applyFont="1" applyFill="1" applyBorder="1" applyAlignment="1">
      <alignment horizontal="center" vertical="center"/>
    </xf>
    <xf numFmtId="166" fontId="56" fillId="0" borderId="4" xfId="3" applyNumberFormat="1" applyFont="1" applyFill="1" applyBorder="1" applyAlignment="1">
      <alignment horizontal="center" vertical="center"/>
    </xf>
    <xf numFmtId="166" fontId="56" fillId="0" borderId="3" xfId="3" applyNumberFormat="1" applyFont="1" applyFill="1" applyBorder="1" applyAlignment="1">
      <alignment horizontal="center" vertical="center"/>
    </xf>
    <xf numFmtId="166" fontId="56" fillId="0" borderId="4" xfId="3" applyNumberFormat="1" applyFont="1" applyFill="1" applyBorder="1" applyAlignment="1">
      <alignment horizontal="center"/>
    </xf>
    <xf numFmtId="166" fontId="56" fillId="0" borderId="3" xfId="3" applyNumberFormat="1" applyFont="1" applyFill="1" applyBorder="1" applyAlignment="1">
      <alignment horizontal="center"/>
    </xf>
    <xf numFmtId="166" fontId="56" fillId="0" borderId="4" xfId="0" applyNumberFormat="1" applyFont="1" applyFill="1" applyBorder="1" applyAlignment="1">
      <alignment horizontal="center"/>
    </xf>
    <xf numFmtId="166" fontId="57" fillId="0" borderId="3" xfId="0" applyNumberFormat="1" applyFont="1" applyFill="1" applyBorder="1" applyAlignment="1">
      <alignment horizontal="center"/>
    </xf>
    <xf numFmtId="166" fontId="56" fillId="0" borderId="3" xfId="0" applyNumberFormat="1" applyFont="1" applyFill="1" applyBorder="1" applyAlignment="1">
      <alignment horizontal="center"/>
    </xf>
    <xf numFmtId="166" fontId="56" fillId="0" borderId="8" xfId="0" applyNumberFormat="1" applyFont="1" applyFill="1" applyBorder="1" applyAlignment="1">
      <alignment horizontal="center"/>
    </xf>
    <xf numFmtId="166" fontId="56" fillId="0" borderId="9" xfId="0" applyNumberFormat="1" applyFont="1" applyFill="1" applyBorder="1" applyAlignment="1">
      <alignment horizontal="center"/>
    </xf>
    <xf numFmtId="166" fontId="56" fillId="0" borderId="6" xfId="0" applyNumberFormat="1" applyFont="1" applyFill="1" applyBorder="1" applyAlignment="1">
      <alignment horizontal="center"/>
    </xf>
    <xf numFmtId="166" fontId="56" fillId="0" borderId="226" xfId="0" applyNumberFormat="1" applyFont="1" applyFill="1" applyBorder="1" applyAlignment="1">
      <alignment horizontal="center"/>
    </xf>
    <xf numFmtId="0" fontId="58" fillId="5" borderId="0" xfId="1" quotePrefix="1" applyFont="1" applyFill="1" applyAlignment="1" applyProtection="1">
      <protection locked="0"/>
    </xf>
    <xf numFmtId="166" fontId="56" fillId="0" borderId="43" xfId="3" applyNumberFormat="1" applyFont="1" applyFill="1" applyBorder="1" applyAlignment="1">
      <alignment horizontal="center"/>
    </xf>
    <xf numFmtId="166" fontId="56" fillId="0" borderId="44" xfId="3" applyNumberFormat="1" applyFont="1" applyFill="1" applyBorder="1" applyAlignment="1">
      <alignment horizontal="center"/>
    </xf>
    <xf numFmtId="0" fontId="1" fillId="0" borderId="6" xfId="3" applyBorder="1"/>
    <xf numFmtId="166" fontId="31" fillId="0" borderId="6" xfId="3" applyNumberFormat="1" applyFont="1" applyFill="1" applyBorder="1" applyAlignment="1">
      <alignment horizontal="center" vertical="center" wrapText="1"/>
    </xf>
    <xf numFmtId="166" fontId="56" fillId="0" borderId="8" xfId="3" applyNumberFormat="1" applyFont="1" applyFill="1" applyBorder="1" applyAlignment="1">
      <alignment horizontal="center"/>
    </xf>
    <xf numFmtId="166" fontId="56" fillId="0" borderId="9" xfId="3" applyNumberFormat="1" applyFont="1" applyFill="1" applyBorder="1" applyAlignment="1">
      <alignment horizontal="center"/>
    </xf>
    <xf numFmtId="0" fontId="33" fillId="0" borderId="39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0" fillId="0" borderId="227" xfId="0" applyFont="1" applyFill="1" applyBorder="1" applyAlignment="1">
      <alignment horizontal="center" vertical="center" wrapText="1"/>
    </xf>
    <xf numFmtId="0" fontId="33" fillId="0" borderId="227" xfId="0" applyFont="1" applyFill="1" applyBorder="1" applyAlignment="1">
      <alignment horizontal="center" vertical="center"/>
    </xf>
    <xf numFmtId="166" fontId="31" fillId="0" borderId="227" xfId="0" applyNumberFormat="1" applyFont="1" applyFill="1" applyBorder="1" applyAlignment="1">
      <alignment horizontal="center"/>
    </xf>
    <xf numFmtId="166" fontId="33" fillId="0" borderId="66" xfId="0" applyNumberFormat="1" applyFont="1" applyFill="1" applyBorder="1" applyAlignment="1">
      <alignment horizontal="center" vertical="center"/>
    </xf>
    <xf numFmtId="166" fontId="33" fillId="0" borderId="217" xfId="0" applyNumberFormat="1" applyFont="1" applyFill="1" applyBorder="1" applyAlignment="1">
      <alignment horizontal="center" vertical="center"/>
    </xf>
    <xf numFmtId="166" fontId="33" fillId="0" borderId="218" xfId="0" applyNumberFormat="1" applyFont="1" applyFill="1" applyBorder="1" applyAlignment="1">
      <alignment horizontal="center" vertical="center"/>
    </xf>
    <xf numFmtId="166" fontId="57" fillId="0" borderId="226" xfId="0" applyNumberFormat="1" applyFont="1" applyFill="1" applyBorder="1" applyAlignment="1">
      <alignment horizontal="center"/>
    </xf>
    <xf numFmtId="0" fontId="31" fillId="0" borderId="227" xfId="3" applyFont="1" applyFill="1" applyBorder="1" applyAlignment="1">
      <alignment horizontal="center" vertical="center"/>
    </xf>
    <xf numFmtId="166" fontId="33" fillId="0" borderId="234" xfId="0" applyNumberFormat="1" applyFont="1" applyFill="1" applyBorder="1" applyAlignment="1">
      <alignment horizontal="center" vertical="center"/>
    </xf>
    <xf numFmtId="0" fontId="33" fillId="0" borderId="39" xfId="0" applyFont="1" applyFill="1" applyBorder="1" applyAlignment="1">
      <alignment horizontal="center" vertical="center" wrapText="1"/>
    </xf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0" fillId="0" borderId="43" xfId="0" applyFont="1" applyBorder="1" applyAlignment="1">
      <alignment horizontal="center"/>
    </xf>
    <xf numFmtId="0" fontId="42" fillId="0" borderId="43" xfId="0" applyFont="1" applyFill="1" applyBorder="1" applyAlignment="1">
      <alignment horizontal="left" vertical="center" wrapText="1"/>
    </xf>
    <xf numFmtId="166" fontId="31" fillId="0" borderId="43" xfId="0" applyNumberFormat="1" applyFont="1" applyFill="1" applyBorder="1" applyAlignment="1">
      <alignment horizontal="center" vertical="center" wrapText="1"/>
    </xf>
    <xf numFmtId="166" fontId="31" fillId="0" borderId="44" xfId="0" applyNumberFormat="1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vertical="center" wrapText="1"/>
    </xf>
    <xf numFmtId="166" fontId="31" fillId="0" borderId="8" xfId="0" applyNumberFormat="1" applyFont="1" applyFill="1" applyBorder="1" applyAlignment="1">
      <alignment horizontal="center" vertical="center" wrapText="1"/>
    </xf>
    <xf numFmtId="166" fontId="31" fillId="0" borderId="9" xfId="0" applyNumberFormat="1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166" fontId="31" fillId="0" borderId="6" xfId="0" applyNumberFormat="1" applyFont="1" applyFill="1" applyBorder="1" applyAlignment="1">
      <alignment horizontal="center" vertical="center"/>
    </xf>
    <xf numFmtId="166" fontId="33" fillId="0" borderId="236" xfId="0" applyNumberFormat="1" applyFont="1" applyFill="1" applyBorder="1" applyAlignment="1">
      <alignment horizontal="center" vertical="center"/>
    </xf>
    <xf numFmtId="166" fontId="31" fillId="0" borderId="43" xfId="0" applyNumberFormat="1" applyFont="1" applyFill="1" applyBorder="1" applyAlignment="1">
      <alignment horizontal="center" vertical="center"/>
    </xf>
    <xf numFmtId="0" fontId="33" fillId="0" borderId="52" xfId="0" applyFont="1" applyFill="1" applyBorder="1" applyAlignment="1">
      <alignment horizontal="center" vertical="center"/>
    </xf>
    <xf numFmtId="0" fontId="33" fillId="0" borderId="39" xfId="0" applyFont="1" applyFill="1" applyBorder="1" applyAlignment="1">
      <alignment horizontal="center" vertical="center"/>
    </xf>
    <xf numFmtId="0" fontId="33" fillId="0" borderId="76" xfId="0" applyFont="1" applyFill="1" applyBorder="1" applyAlignment="1">
      <alignment horizontal="center" vertical="center"/>
    </xf>
    <xf numFmtId="0" fontId="33" fillId="0" borderId="74" xfId="0" applyFont="1" applyFill="1" applyBorder="1" applyAlignment="1">
      <alignment horizontal="center" vertical="center"/>
    </xf>
    <xf numFmtId="0" fontId="30" fillId="0" borderId="39" xfId="0" applyFont="1" applyFill="1" applyBorder="1" applyAlignment="1">
      <alignment horizontal="center"/>
    </xf>
    <xf numFmtId="0" fontId="33" fillId="0" borderId="53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center" vertical="center" wrapText="1"/>
    </xf>
    <xf numFmtId="0" fontId="31" fillId="0" borderId="43" xfId="0" applyFont="1" applyFill="1" applyBorder="1" applyAlignment="1">
      <alignment horizontal="center" vertical="center" wrapText="1"/>
    </xf>
    <xf numFmtId="0" fontId="33" fillId="0" borderId="211" xfId="0" applyFont="1" applyFill="1" applyBorder="1" applyAlignment="1">
      <alignment horizontal="center" vertical="center"/>
    </xf>
    <xf numFmtId="0" fontId="33" fillId="0" borderId="207" xfId="0" applyFont="1" applyFill="1" applyBorder="1" applyAlignment="1">
      <alignment horizontal="center" vertical="center"/>
    </xf>
    <xf numFmtId="0" fontId="33" fillId="0" borderId="52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center" vertical="center"/>
    </xf>
    <xf numFmtId="166" fontId="33" fillId="0" borderId="237" xfId="0" applyNumberFormat="1" applyFont="1" applyFill="1" applyBorder="1" applyAlignment="1">
      <alignment horizontal="center"/>
    </xf>
    <xf numFmtId="166" fontId="31" fillId="0" borderId="26" xfId="0" applyNumberFormat="1" applyFont="1" applyFill="1" applyBorder="1" applyAlignment="1">
      <alignment horizontal="center" vertical="center" wrapText="1"/>
    </xf>
    <xf numFmtId="166" fontId="33" fillId="0" borderId="238" xfId="0" applyNumberFormat="1" applyFont="1" applyFill="1" applyBorder="1" applyAlignment="1">
      <alignment horizontal="center"/>
    </xf>
    <xf numFmtId="0" fontId="33" fillId="0" borderId="240" xfId="0" applyFont="1" applyFill="1" applyBorder="1" applyAlignment="1">
      <alignment horizontal="center" vertical="center"/>
    </xf>
    <xf numFmtId="166" fontId="31" fillId="2" borderId="29" xfId="0" applyNumberFormat="1" applyFont="1" applyFill="1" applyBorder="1" applyAlignment="1">
      <alignment horizontal="center" vertical="center" wrapText="1"/>
    </xf>
    <xf numFmtId="0" fontId="33" fillId="0" borderId="17" xfId="0" applyFont="1" applyFill="1" applyBorder="1" applyAlignment="1">
      <alignment horizontal="center" vertical="center"/>
    </xf>
    <xf numFmtId="166" fontId="31" fillId="0" borderId="17" xfId="0" applyNumberFormat="1" applyFont="1" applyFill="1" applyBorder="1" applyAlignment="1">
      <alignment horizontal="center" vertical="center" wrapText="1"/>
    </xf>
    <xf numFmtId="0" fontId="51" fillId="5" borderId="0" xfId="1" applyFont="1" applyFill="1" applyAlignment="1" applyProtection="1">
      <protection locked="0"/>
    </xf>
    <xf numFmtId="0" fontId="21" fillId="4" borderId="0" xfId="0" applyFont="1" applyFill="1" applyAlignment="1">
      <alignment horizontal="left" vertical="center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0" fillId="2" borderId="4" xfId="0" applyFont="1" applyFill="1" applyBorder="1" applyAlignment="1">
      <alignment horizontal="left" vertical="center" wrapText="1"/>
    </xf>
    <xf numFmtId="0" fontId="30" fillId="0" borderId="4" xfId="0" applyFont="1" applyBorder="1" applyAlignment="1">
      <alignment horizontal="center"/>
    </xf>
    <xf numFmtId="10" fontId="30" fillId="0" borderId="0" xfId="0" applyNumberFormat="1" applyFont="1"/>
    <xf numFmtId="0" fontId="59" fillId="0" borderId="0" xfId="0" applyFont="1"/>
    <xf numFmtId="0" fontId="19" fillId="4" borderId="0" xfId="0" applyFont="1" applyFill="1" applyBorder="1" applyAlignment="1">
      <alignment wrapText="1"/>
    </xf>
    <xf numFmtId="0" fontId="60" fillId="0" borderId="0" xfId="0" applyFont="1"/>
    <xf numFmtId="0" fontId="25" fillId="3" borderId="217" xfId="0" applyFont="1" applyFill="1" applyBorder="1" applyAlignment="1">
      <alignment horizontal="center" wrapText="1"/>
    </xf>
    <xf numFmtId="0" fontId="25" fillId="3" borderId="222" xfId="0" applyFont="1" applyFill="1" applyBorder="1" applyAlignment="1" applyProtection="1">
      <alignment horizontal="center"/>
      <protection locked="0"/>
    </xf>
    <xf numFmtId="0" fontId="30" fillId="2" borderId="227" xfId="0" applyFont="1" applyFill="1" applyBorder="1" applyAlignment="1">
      <alignment horizontal="left" vertical="center" wrapText="1"/>
    </xf>
    <xf numFmtId="0" fontId="33" fillId="0" borderId="227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/>
    </xf>
    <xf numFmtId="0" fontId="62" fillId="0" borderId="0" xfId="0" applyFont="1" applyFill="1" applyBorder="1"/>
    <xf numFmtId="0" fontId="30" fillId="2" borderId="6" xfId="0" applyFont="1" applyFill="1" applyBorder="1" applyAlignment="1">
      <alignment horizontal="left" vertical="center" wrapText="1"/>
    </xf>
    <xf numFmtId="0" fontId="30" fillId="2" borderId="8" xfId="0" applyFont="1" applyFill="1" applyBorder="1" applyAlignment="1">
      <alignment horizontal="left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166" fontId="31" fillId="0" borderId="262" xfId="0" applyNumberFormat="1" applyFont="1" applyFill="1" applyBorder="1" applyAlignment="1">
      <alignment horizontal="center" vertical="center" wrapText="1"/>
    </xf>
    <xf numFmtId="166" fontId="31" fillId="0" borderId="218" xfId="0" applyNumberFormat="1" applyFont="1" applyFill="1" applyBorder="1" applyAlignment="1">
      <alignment horizontal="center" vertical="center" wrapText="1"/>
    </xf>
    <xf numFmtId="166" fontId="31" fillId="0" borderId="260" xfId="0" applyNumberFormat="1" applyFont="1" applyFill="1" applyBorder="1" applyAlignment="1">
      <alignment horizontal="center" vertical="center" wrapText="1"/>
    </xf>
    <xf numFmtId="0" fontId="30" fillId="0" borderId="4" xfId="0" applyFont="1" applyBorder="1"/>
    <xf numFmtId="0" fontId="30" fillId="0" borderId="4" xfId="0" applyFont="1" applyBorder="1" applyAlignment="1">
      <alignment horizontal="left" wrapText="1"/>
    </xf>
    <xf numFmtId="0" fontId="0" fillId="0" borderId="4" xfId="0" applyFont="1" applyBorder="1" applyAlignment="1">
      <alignment horizontal="center"/>
    </xf>
    <xf numFmtId="0" fontId="33" fillId="0" borderId="224" xfId="0" applyFont="1" applyFill="1" applyBorder="1" applyAlignment="1">
      <alignment vertical="center"/>
    </xf>
    <xf numFmtId="0" fontId="51" fillId="5" borderId="0" xfId="1" applyFont="1" applyFill="1" applyAlignment="1" applyProtection="1">
      <protection locked="0"/>
    </xf>
    <xf numFmtId="0" fontId="51" fillId="5" borderId="0" xfId="1" applyFont="1" applyFill="1" applyAlignment="1" applyProtection="1">
      <alignment wrapText="1"/>
      <protection locked="0"/>
    </xf>
    <xf numFmtId="0" fontId="51" fillId="5" borderId="0" xfId="1" quotePrefix="1" applyFont="1" applyFill="1" applyAlignment="1" applyProtection="1">
      <protection locked="0"/>
    </xf>
    <xf numFmtId="0" fontId="23" fillId="4" borderId="12" xfId="0" applyFont="1" applyFill="1" applyBorder="1" applyAlignment="1">
      <alignment horizontal="left" wrapText="1"/>
    </xf>
    <xf numFmtId="0" fontId="23" fillId="4" borderId="10" xfId="0" applyFont="1" applyFill="1" applyBorder="1" applyAlignment="1">
      <alignment horizontal="left" wrapText="1"/>
    </xf>
    <xf numFmtId="0" fontId="16" fillId="4" borderId="0" xfId="0" applyFont="1" applyFill="1" applyBorder="1" applyAlignment="1">
      <alignment horizontal="center" vertical="center"/>
    </xf>
    <xf numFmtId="0" fontId="16" fillId="4" borderId="11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left" wrapText="1"/>
    </xf>
    <xf numFmtId="0" fontId="21" fillId="4" borderId="0" xfId="0" applyFont="1" applyFill="1" applyAlignment="1">
      <alignment horizontal="left" vertical="center"/>
    </xf>
    <xf numFmtId="0" fontId="21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/>
    </xf>
    <xf numFmtId="0" fontId="21" fillId="4" borderId="11" xfId="0" applyFont="1" applyFill="1" applyBorder="1" applyAlignment="1">
      <alignment horizontal="center"/>
    </xf>
    <xf numFmtId="0" fontId="37" fillId="0" borderId="71" xfId="0" applyFont="1" applyFill="1" applyBorder="1" applyAlignment="1">
      <alignment horizontal="left"/>
    </xf>
    <xf numFmtId="0" fontId="37" fillId="0" borderId="72" xfId="0" applyFont="1" applyFill="1" applyBorder="1" applyAlignment="1">
      <alignment horizontal="left"/>
    </xf>
    <xf numFmtId="0" fontId="37" fillId="0" borderId="73" xfId="0" applyFont="1" applyFill="1" applyBorder="1" applyAlignment="1">
      <alignment horizontal="left"/>
    </xf>
    <xf numFmtId="0" fontId="30" fillId="2" borderId="206" xfId="0" applyFont="1" applyFill="1" applyBorder="1" applyAlignment="1">
      <alignment horizontal="center" vertical="center" wrapText="1"/>
    </xf>
    <xf numFmtId="0" fontId="30" fillId="2" borderId="208" xfId="0" applyFont="1" applyFill="1" applyBorder="1" applyAlignment="1">
      <alignment horizontal="center" vertical="center" wrapText="1"/>
    </xf>
    <xf numFmtId="0" fontId="30" fillId="2" borderId="210" xfId="0" applyFont="1" applyFill="1" applyBorder="1" applyAlignment="1">
      <alignment horizontal="center" vertical="center" wrapText="1"/>
    </xf>
    <xf numFmtId="0" fontId="30" fillId="2" borderId="55" xfId="0" applyFont="1" applyFill="1" applyBorder="1" applyAlignment="1">
      <alignment horizontal="center" vertical="center" wrapText="1"/>
    </xf>
    <xf numFmtId="0" fontId="30" fillId="2" borderId="58" xfId="0" applyFont="1" applyFill="1" applyBorder="1" applyAlignment="1">
      <alignment horizontal="center" vertical="center" wrapText="1"/>
    </xf>
    <xf numFmtId="0" fontId="30" fillId="2" borderId="63" xfId="0" applyFont="1" applyFill="1" applyBorder="1" applyAlignment="1">
      <alignment horizontal="center" vertical="center" wrapText="1"/>
    </xf>
    <xf numFmtId="0" fontId="30" fillId="0" borderId="55" xfId="0" applyFont="1" applyFill="1" applyBorder="1" applyAlignment="1">
      <alignment horizontal="center"/>
    </xf>
    <xf numFmtId="0" fontId="30" fillId="0" borderId="58" xfId="0" applyFont="1" applyFill="1" applyBorder="1" applyAlignment="1">
      <alignment horizontal="center"/>
    </xf>
    <xf numFmtId="0" fontId="30" fillId="0" borderId="60" xfId="0" applyFont="1" applyFill="1" applyBorder="1" applyAlignment="1">
      <alignment horizontal="center"/>
    </xf>
    <xf numFmtId="0" fontId="30" fillId="2" borderId="65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26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8" fillId="0" borderId="26" xfId="0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0" fontId="28" fillId="0" borderId="17" xfId="0" applyFont="1" applyFill="1" applyBorder="1" applyAlignment="1">
      <alignment horizontal="center" vertical="center"/>
    </xf>
    <xf numFmtId="0" fontId="28" fillId="0" borderId="61" xfId="0" applyFont="1" applyFill="1" applyBorder="1" applyAlignment="1">
      <alignment horizontal="center" vertical="center"/>
    </xf>
    <xf numFmtId="0" fontId="28" fillId="0" borderId="56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 wrapText="1"/>
    </xf>
    <xf numFmtId="0" fontId="28" fillId="0" borderId="17" xfId="0" applyFont="1" applyFill="1" applyBorder="1" applyAlignment="1">
      <alignment horizontal="center" vertical="center" wrapText="1"/>
    </xf>
    <xf numFmtId="0" fontId="28" fillId="0" borderId="61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wrapText="1"/>
    </xf>
    <xf numFmtId="0" fontId="29" fillId="0" borderId="16" xfId="0" applyFont="1" applyFill="1" applyBorder="1" applyAlignment="1">
      <alignment horizontal="center" wrapText="1"/>
    </xf>
    <xf numFmtId="0" fontId="29" fillId="0" borderId="61" xfId="0" applyFont="1" applyFill="1" applyBorder="1" applyAlignment="1">
      <alignment horizontal="center" wrapText="1"/>
    </xf>
    <xf numFmtId="0" fontId="28" fillId="0" borderId="176" xfId="0" applyFont="1" applyFill="1" applyBorder="1" applyAlignment="1">
      <alignment horizontal="center" vertical="center" wrapText="1"/>
    </xf>
    <xf numFmtId="0" fontId="28" fillId="0" borderId="220" xfId="0" applyFont="1" applyFill="1" applyBorder="1" applyAlignment="1">
      <alignment horizontal="center" vertical="center" wrapText="1"/>
    </xf>
    <xf numFmtId="0" fontId="28" fillId="0" borderId="26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0" fillId="2" borderId="212" xfId="0" applyFont="1" applyFill="1" applyBorder="1" applyAlignment="1">
      <alignment horizontal="center" vertical="center" wrapText="1"/>
    </xf>
    <xf numFmtId="0" fontId="30" fillId="2" borderId="214" xfId="0" applyFont="1" applyFill="1" applyBorder="1" applyAlignment="1">
      <alignment horizontal="center" vertical="center" wrapText="1"/>
    </xf>
    <xf numFmtId="0" fontId="30" fillId="2" borderId="202" xfId="0" applyFont="1" applyFill="1" applyBorder="1" applyAlignment="1">
      <alignment horizontal="center" vertical="center" wrapText="1"/>
    </xf>
    <xf numFmtId="0" fontId="33" fillId="0" borderId="39" xfId="0" applyFont="1" applyFill="1" applyBorder="1" applyAlignment="1">
      <alignment horizontal="center" vertical="center"/>
    </xf>
    <xf numFmtId="0" fontId="33" fillId="0" borderId="47" xfId="0" applyFont="1" applyFill="1" applyBorder="1" applyAlignment="1">
      <alignment horizontal="center" vertical="center"/>
    </xf>
    <xf numFmtId="0" fontId="33" fillId="0" borderId="140" xfId="0" applyFont="1" applyFill="1" applyBorder="1" applyAlignment="1">
      <alignment horizontal="left" vertical="center"/>
    </xf>
    <xf numFmtId="0" fontId="33" fillId="0" borderId="224" xfId="0" applyFont="1" applyFill="1" applyBorder="1" applyAlignment="1">
      <alignment horizontal="left" vertical="center"/>
    </xf>
    <xf numFmtId="0" fontId="27" fillId="4" borderId="80" xfId="2" applyFont="1" applyFill="1" applyBorder="1" applyAlignment="1">
      <alignment horizontal="center" vertical="center"/>
    </xf>
    <xf numFmtId="0" fontId="27" fillId="4" borderId="81" xfId="2" applyFont="1" applyFill="1" applyBorder="1" applyAlignment="1">
      <alignment horizontal="center" vertical="center"/>
    </xf>
    <xf numFmtId="0" fontId="27" fillId="4" borderId="82" xfId="2" applyFont="1" applyFill="1" applyBorder="1" applyAlignment="1">
      <alignment horizontal="center" vertical="center"/>
    </xf>
    <xf numFmtId="0" fontId="31" fillId="0" borderId="57" xfId="2" applyFont="1" applyBorder="1" applyAlignment="1">
      <alignment horizontal="center" vertical="center" wrapText="1"/>
    </xf>
    <xf numFmtId="0" fontId="31" fillId="0" borderId="59" xfId="2" applyFont="1" applyBorder="1" applyAlignment="1">
      <alignment horizontal="center" vertical="center" wrapText="1"/>
    </xf>
    <xf numFmtId="0" fontId="31" fillId="0" borderId="62" xfId="2" applyFont="1" applyBorder="1" applyAlignment="1">
      <alignment horizontal="center" vertical="center" wrapText="1"/>
    </xf>
    <xf numFmtId="0" fontId="11" fillId="0" borderId="83" xfId="2" applyFont="1" applyFill="1" applyBorder="1" applyAlignment="1">
      <alignment horizontal="left" vertical="center" wrapText="1"/>
    </xf>
    <xf numFmtId="0" fontId="11" fillId="0" borderId="0" xfId="2" applyFont="1" applyFill="1" applyBorder="1" applyAlignment="1">
      <alignment horizontal="left" vertical="center" wrapText="1"/>
    </xf>
    <xf numFmtId="0" fontId="11" fillId="0" borderId="84" xfId="2" applyFont="1" applyFill="1" applyBorder="1" applyAlignment="1">
      <alignment horizontal="left" vertical="center" wrapText="1"/>
    </xf>
    <xf numFmtId="0" fontId="30" fillId="2" borderId="55" xfId="0" applyFont="1" applyFill="1" applyBorder="1" applyAlignment="1">
      <alignment horizontal="center" vertical="center"/>
    </xf>
    <xf numFmtId="0" fontId="30" fillId="2" borderId="58" xfId="0" applyFont="1" applyFill="1" applyBorder="1" applyAlignment="1">
      <alignment horizontal="center" vertical="center"/>
    </xf>
    <xf numFmtId="0" fontId="30" fillId="2" borderId="60" xfId="0" applyFont="1" applyFill="1" applyBorder="1" applyAlignment="1">
      <alignment horizontal="center" vertical="center"/>
    </xf>
    <xf numFmtId="0" fontId="31" fillId="0" borderId="56" xfId="0" applyFont="1" applyFill="1" applyBorder="1" applyAlignment="1">
      <alignment horizontal="center" wrapText="1"/>
    </xf>
    <xf numFmtId="0" fontId="31" fillId="0" borderId="16" xfId="0" applyFont="1" applyFill="1" applyBorder="1" applyAlignment="1">
      <alignment horizontal="center" wrapText="1"/>
    </xf>
    <xf numFmtId="0" fontId="31" fillId="0" borderId="61" xfId="0" applyFont="1" applyFill="1" applyBorder="1" applyAlignment="1">
      <alignment horizontal="center" wrapText="1"/>
    </xf>
    <xf numFmtId="0" fontId="29" fillId="0" borderId="213" xfId="0" applyFont="1" applyFill="1" applyBorder="1" applyAlignment="1">
      <alignment horizontal="center" vertical="center" wrapText="1"/>
    </xf>
    <xf numFmtId="0" fontId="29" fillId="0" borderId="42" xfId="0" applyFont="1" applyFill="1" applyBorder="1" applyAlignment="1">
      <alignment horizontal="center" vertical="center" wrapText="1"/>
    </xf>
    <xf numFmtId="0" fontId="29" fillId="0" borderId="203" xfId="0" applyFont="1" applyFill="1" applyBorder="1" applyAlignment="1">
      <alignment horizontal="center" vertical="center" wrapText="1"/>
    </xf>
    <xf numFmtId="0" fontId="32" fillId="0" borderId="55" xfId="0" applyFont="1" applyFill="1" applyBorder="1" applyAlignment="1">
      <alignment horizontal="center" vertical="center"/>
    </xf>
    <xf numFmtId="0" fontId="32" fillId="0" borderId="58" xfId="0" applyFont="1" applyFill="1" applyBorder="1" applyAlignment="1">
      <alignment horizontal="center" vertical="center"/>
    </xf>
    <xf numFmtId="0" fontId="32" fillId="0" borderId="63" xfId="0" applyFont="1" applyFill="1" applyBorder="1" applyAlignment="1">
      <alignment horizontal="center" vertical="center"/>
    </xf>
    <xf numFmtId="0" fontId="32" fillId="0" borderId="60" xfId="0" applyFont="1" applyFill="1" applyBorder="1" applyAlignment="1">
      <alignment horizontal="center" vertical="center"/>
    </xf>
    <xf numFmtId="0" fontId="27" fillId="4" borderId="103" xfId="0" applyFont="1" applyFill="1" applyBorder="1" applyAlignment="1">
      <alignment horizontal="center" vertical="center" wrapText="1"/>
    </xf>
    <xf numFmtId="0" fontId="27" fillId="4" borderId="85" xfId="0" applyFont="1" applyFill="1" applyBorder="1" applyAlignment="1">
      <alignment horizontal="center" vertical="center" wrapText="1"/>
    </xf>
    <xf numFmtId="0" fontId="27" fillId="4" borderId="104" xfId="0" applyFont="1" applyFill="1" applyBorder="1" applyAlignment="1">
      <alignment horizontal="center" vertical="center" wrapText="1"/>
    </xf>
    <xf numFmtId="0" fontId="33" fillId="0" borderId="43" xfId="0" applyFont="1" applyFill="1" applyBorder="1" applyAlignment="1">
      <alignment horizontal="center" vertical="center" wrapText="1"/>
    </xf>
    <xf numFmtId="0" fontId="33" fillId="0" borderId="52" xfId="0" applyFont="1" applyFill="1" applyBorder="1" applyAlignment="1">
      <alignment horizontal="center" vertical="center"/>
    </xf>
    <xf numFmtId="0" fontId="33" fillId="0" borderId="205" xfId="0" applyFont="1" applyFill="1" applyBorder="1" applyAlignment="1">
      <alignment horizontal="center" vertical="center"/>
    </xf>
    <xf numFmtId="0" fontId="33" fillId="0" borderId="53" xfId="0" applyFont="1" applyFill="1" applyBorder="1" applyAlignment="1">
      <alignment horizontal="center" vertical="center"/>
    </xf>
    <xf numFmtId="0" fontId="33" fillId="0" borderId="54" xfId="0" applyFont="1" applyFill="1" applyBorder="1" applyAlignment="1">
      <alignment horizontal="center" vertical="center"/>
    </xf>
    <xf numFmtId="0" fontId="30" fillId="2" borderId="60" xfId="0" applyFont="1" applyFill="1" applyBorder="1" applyAlignment="1">
      <alignment horizontal="center" vertical="center" wrapText="1"/>
    </xf>
    <xf numFmtId="0" fontId="31" fillId="0" borderId="86" xfId="2" applyFont="1" applyBorder="1" applyAlignment="1">
      <alignment horizontal="center" vertical="center" wrapText="1"/>
    </xf>
    <xf numFmtId="0" fontId="31" fillId="0" borderId="87" xfId="2" applyFont="1" applyBorder="1" applyAlignment="1">
      <alignment horizontal="center" vertical="center" wrapText="1"/>
    </xf>
    <xf numFmtId="0" fontId="31" fillId="0" borderId="88" xfId="2" applyFont="1" applyBorder="1" applyAlignment="1">
      <alignment horizontal="center" vertical="center" wrapText="1"/>
    </xf>
    <xf numFmtId="0" fontId="31" fillId="0" borderId="89" xfId="2" applyFont="1" applyBorder="1" applyAlignment="1">
      <alignment horizontal="center" vertical="center" wrapText="1"/>
    </xf>
    <xf numFmtId="0" fontId="31" fillId="0" borderId="90" xfId="2" applyFont="1" applyBorder="1" applyAlignment="1">
      <alignment horizontal="center" vertical="center" wrapText="1"/>
    </xf>
    <xf numFmtId="0" fontId="31" fillId="0" borderId="91" xfId="2" applyFont="1" applyBorder="1" applyAlignment="1">
      <alignment horizontal="center" vertical="center" wrapText="1"/>
    </xf>
    <xf numFmtId="0" fontId="31" fillId="0" borderId="55" xfId="0" applyFont="1" applyFill="1" applyBorder="1" applyAlignment="1">
      <alignment horizontal="center" wrapText="1"/>
    </xf>
    <xf numFmtId="0" fontId="31" fillId="0" borderId="58" xfId="0" applyFont="1" applyFill="1" applyBorder="1" applyAlignment="1">
      <alignment horizontal="center" wrapText="1"/>
    </xf>
    <xf numFmtId="0" fontId="31" fillId="0" borderId="60" xfId="0" applyFont="1" applyFill="1" applyBorder="1" applyAlignment="1">
      <alignment horizontal="center" wrapText="1"/>
    </xf>
    <xf numFmtId="0" fontId="35" fillId="0" borderId="55" xfId="0" applyFont="1" applyFill="1" applyBorder="1" applyAlignment="1">
      <alignment horizontal="center" wrapText="1"/>
    </xf>
    <xf numFmtId="0" fontId="35" fillId="0" borderId="58" xfId="0" applyFont="1" applyFill="1" applyBorder="1" applyAlignment="1">
      <alignment horizontal="center" wrapText="1"/>
    </xf>
    <xf numFmtId="0" fontId="35" fillId="0" borderId="60" xfId="0" applyFont="1" applyFill="1" applyBorder="1" applyAlignment="1">
      <alignment horizontal="center" wrapText="1"/>
    </xf>
    <xf numFmtId="0" fontId="31" fillId="0" borderId="16" xfId="0" applyFont="1" applyFill="1" applyBorder="1" applyAlignment="1">
      <alignment horizontal="center"/>
    </xf>
    <xf numFmtId="0" fontId="31" fillId="0" borderId="61" xfId="0" applyFont="1" applyFill="1" applyBorder="1" applyAlignment="1">
      <alignment horizontal="center"/>
    </xf>
    <xf numFmtId="0" fontId="26" fillId="0" borderId="56" xfId="0" applyFont="1" applyFill="1" applyBorder="1" applyAlignment="1">
      <alignment horizontal="center" wrapText="1"/>
    </xf>
    <xf numFmtId="0" fontId="26" fillId="0" borderId="16" xfId="0" applyFont="1" applyFill="1" applyBorder="1" applyAlignment="1">
      <alignment horizontal="center" wrapText="1"/>
    </xf>
    <xf numFmtId="0" fontId="26" fillId="0" borderId="61" xfId="0" applyFont="1" applyFill="1" applyBorder="1" applyAlignment="1">
      <alignment horizontal="center" wrapText="1"/>
    </xf>
    <xf numFmtId="0" fontId="31" fillId="0" borderId="56" xfId="2" applyFont="1" applyBorder="1" applyAlignment="1">
      <alignment horizontal="center" vertical="center" wrapText="1"/>
    </xf>
    <xf numFmtId="0" fontId="31" fillId="0" borderId="16" xfId="2" applyFont="1" applyBorder="1" applyAlignment="1">
      <alignment horizontal="center" vertical="center" wrapText="1"/>
    </xf>
    <xf numFmtId="0" fontId="31" fillId="0" borderId="61" xfId="2" applyFont="1" applyBorder="1" applyAlignment="1">
      <alignment horizontal="center" vertical="center" wrapText="1"/>
    </xf>
    <xf numFmtId="0" fontId="35" fillId="0" borderId="55" xfId="0" applyFont="1" applyFill="1" applyBorder="1" applyAlignment="1">
      <alignment horizontal="center"/>
    </xf>
    <xf numFmtId="0" fontId="35" fillId="0" borderId="58" xfId="0" applyFont="1" applyFill="1" applyBorder="1" applyAlignment="1">
      <alignment horizontal="center"/>
    </xf>
    <xf numFmtId="0" fontId="35" fillId="0" borderId="60" xfId="0" applyFont="1" applyFill="1" applyBorder="1" applyAlignment="1">
      <alignment horizontal="center"/>
    </xf>
    <xf numFmtId="0" fontId="33" fillId="0" borderId="76" xfId="0" applyFont="1" applyFill="1" applyBorder="1" applyAlignment="1">
      <alignment horizontal="center" vertical="center"/>
    </xf>
    <xf numFmtId="0" fontId="33" fillId="0" borderId="77" xfId="0" applyFont="1" applyFill="1" applyBorder="1" applyAlignment="1">
      <alignment horizontal="center" vertical="center"/>
    </xf>
    <xf numFmtId="0" fontId="25" fillId="3" borderId="74" xfId="0" applyFont="1" applyFill="1" applyBorder="1" applyAlignment="1">
      <alignment horizontal="center"/>
    </xf>
    <xf numFmtId="0" fontId="25" fillId="3" borderId="92" xfId="0" applyFont="1" applyFill="1" applyBorder="1" applyAlignment="1">
      <alignment horizontal="center"/>
    </xf>
    <xf numFmtId="0" fontId="25" fillId="3" borderId="76" xfId="0" applyFont="1" applyFill="1" applyBorder="1" applyAlignment="1" applyProtection="1">
      <alignment horizontal="center"/>
      <protection locked="0"/>
    </xf>
    <xf numFmtId="0" fontId="25" fillId="3" borderId="93" xfId="0" applyFont="1" applyFill="1" applyBorder="1" applyAlignment="1" applyProtection="1">
      <alignment horizontal="center"/>
      <protection locked="0"/>
    </xf>
    <xf numFmtId="0" fontId="30" fillId="0" borderId="39" xfId="0" applyFont="1" applyFill="1" applyBorder="1" applyAlignment="1">
      <alignment horizontal="center"/>
    </xf>
    <xf numFmtId="0" fontId="30" fillId="0" borderId="47" xfId="0" applyFont="1" applyFill="1" applyBorder="1" applyAlignment="1">
      <alignment horizontal="center"/>
    </xf>
    <xf numFmtId="0" fontId="33" fillId="0" borderId="100" xfId="0" applyFont="1" applyFill="1" applyBorder="1" applyAlignment="1">
      <alignment horizontal="center" vertical="center"/>
    </xf>
    <xf numFmtId="0" fontId="33" fillId="0" borderId="102" xfId="0" applyFont="1" applyFill="1" applyBorder="1" applyAlignment="1">
      <alignment horizontal="center" vertical="center"/>
    </xf>
    <xf numFmtId="0" fontId="33" fillId="0" borderId="211" xfId="0" applyFont="1" applyFill="1" applyBorder="1" applyAlignment="1">
      <alignment horizontal="center" vertical="center"/>
    </xf>
    <xf numFmtId="0" fontId="33" fillId="0" borderId="221" xfId="0" applyFont="1" applyFill="1" applyBorder="1" applyAlignment="1">
      <alignment horizontal="center" vertical="center"/>
    </xf>
    <xf numFmtId="0" fontId="33" fillId="0" borderId="74" xfId="0" applyFont="1" applyFill="1" applyBorder="1" applyAlignment="1">
      <alignment horizontal="center" vertical="center"/>
    </xf>
    <xf numFmtId="0" fontId="33" fillId="0" borderId="75" xfId="0" applyFont="1" applyFill="1" applyBorder="1" applyAlignment="1">
      <alignment horizontal="center" vertical="center"/>
    </xf>
    <xf numFmtId="0" fontId="33" fillId="0" borderId="111" xfId="0" applyFont="1" applyFill="1" applyBorder="1" applyAlignment="1">
      <alignment horizontal="center" vertical="center"/>
    </xf>
    <xf numFmtId="0" fontId="33" fillId="0" borderId="112" xfId="0" applyFont="1" applyFill="1" applyBorder="1" applyAlignment="1">
      <alignment horizontal="center" vertical="center"/>
    </xf>
    <xf numFmtId="0" fontId="24" fillId="3" borderId="55" xfId="0" applyFont="1" applyFill="1" applyBorder="1" applyAlignment="1">
      <alignment horizontal="left" wrapText="1"/>
    </xf>
    <xf numFmtId="0" fontId="24" fillId="3" borderId="56" xfId="0" applyFont="1" applyFill="1" applyBorder="1" applyAlignment="1">
      <alignment horizontal="left"/>
    </xf>
    <xf numFmtId="0" fontId="24" fillId="3" borderId="60" xfId="0" applyFont="1" applyFill="1" applyBorder="1" applyAlignment="1">
      <alignment horizontal="left"/>
    </xf>
    <xf numFmtId="0" fontId="24" fillId="3" borderId="61" xfId="0" applyFont="1" applyFill="1" applyBorder="1" applyAlignment="1">
      <alignment horizontal="left"/>
    </xf>
    <xf numFmtId="0" fontId="33" fillId="0" borderId="207" xfId="0" applyFont="1" applyFill="1" applyBorder="1" applyAlignment="1">
      <alignment horizontal="center" vertical="center"/>
    </xf>
    <xf numFmtId="0" fontId="33" fillId="0" borderId="216" xfId="0" applyFont="1" applyFill="1" applyBorder="1" applyAlignment="1">
      <alignment horizontal="center" vertical="center"/>
    </xf>
    <xf numFmtId="0" fontId="31" fillId="0" borderId="39" xfId="0" applyFont="1" applyFill="1" applyBorder="1" applyAlignment="1">
      <alignment horizontal="center" vertical="center" wrapText="1"/>
    </xf>
    <xf numFmtId="0" fontId="31" fillId="0" borderId="47" xfId="0" applyFont="1" applyFill="1" applyBorder="1" applyAlignment="1">
      <alignment horizontal="center" vertical="center" wrapText="1"/>
    </xf>
    <xf numFmtId="0" fontId="31" fillId="0" borderId="39" xfId="0" applyFont="1" applyFill="1" applyBorder="1" applyAlignment="1">
      <alignment horizontal="center" vertical="center"/>
    </xf>
    <xf numFmtId="0" fontId="31" fillId="0" borderId="47" xfId="0" applyFont="1" applyFill="1" applyBorder="1" applyAlignment="1">
      <alignment horizontal="center" vertical="center"/>
    </xf>
    <xf numFmtId="0" fontId="31" fillId="0" borderId="74" xfId="0" applyFont="1" applyFill="1" applyBorder="1" applyAlignment="1">
      <alignment horizontal="center" vertical="center" wrapText="1"/>
    </xf>
    <xf numFmtId="0" fontId="31" fillId="0" borderId="75" xfId="0" applyFont="1" applyFill="1" applyBorder="1" applyAlignment="1">
      <alignment horizontal="center" vertical="center" wrapText="1"/>
    </xf>
    <xf numFmtId="0" fontId="31" fillId="0" borderId="76" xfId="0" applyFont="1" applyFill="1" applyBorder="1" applyAlignment="1">
      <alignment horizontal="center" vertical="center"/>
    </xf>
    <xf numFmtId="0" fontId="31" fillId="0" borderId="77" xfId="0" applyFont="1" applyFill="1" applyBorder="1" applyAlignment="1">
      <alignment horizontal="center" vertical="center"/>
    </xf>
    <xf numFmtId="0" fontId="33" fillId="0" borderId="106" xfId="0" applyFont="1" applyFill="1" applyBorder="1" applyAlignment="1">
      <alignment vertical="center"/>
    </xf>
    <xf numFmtId="0" fontId="33" fillId="0" borderId="107" xfId="0" applyFont="1" applyFill="1" applyBorder="1" applyAlignment="1">
      <alignment vertical="center"/>
    </xf>
    <xf numFmtId="0" fontId="33" fillId="0" borderId="101" xfId="0" applyFont="1" applyFill="1" applyBorder="1" applyAlignment="1">
      <alignment vertical="center"/>
    </xf>
    <xf numFmtId="0" fontId="33" fillId="0" borderId="102" xfId="0" applyFont="1" applyFill="1" applyBorder="1" applyAlignment="1">
      <alignment vertical="center"/>
    </xf>
    <xf numFmtId="0" fontId="33" fillId="0" borderId="113" xfId="0" applyFont="1" applyFill="1" applyBorder="1" applyAlignment="1">
      <alignment vertical="center"/>
    </xf>
    <xf numFmtId="0" fontId="33" fillId="0" borderId="91" xfId="0" applyFont="1" applyFill="1" applyBorder="1" applyAlignment="1">
      <alignment vertical="center"/>
    </xf>
    <xf numFmtId="0" fontId="24" fillId="3" borderId="18" xfId="0" applyFont="1" applyFill="1" applyBorder="1" applyAlignment="1">
      <alignment horizontal="left" wrapText="1"/>
    </xf>
    <xf numFmtId="0" fontId="24" fillId="3" borderId="19" xfId="0" applyFont="1" applyFill="1" applyBorder="1" applyAlignment="1">
      <alignment horizontal="left"/>
    </xf>
    <xf numFmtId="0" fontId="24" fillId="3" borderId="23" xfId="0" applyFont="1" applyFill="1" applyBorder="1" applyAlignment="1">
      <alignment horizontal="left"/>
    </xf>
    <xf numFmtId="0" fontId="24" fillId="3" borderId="24" xfId="0" applyFont="1" applyFill="1" applyBorder="1" applyAlignment="1">
      <alignment horizontal="left"/>
    </xf>
    <xf numFmtId="0" fontId="30" fillId="0" borderId="119" xfId="0" applyFont="1" applyBorder="1" applyAlignment="1">
      <alignment horizontal="center" wrapText="1"/>
    </xf>
    <xf numFmtId="0" fontId="30" fillId="0" borderId="119" xfId="0" applyFont="1" applyBorder="1" applyAlignment="1">
      <alignment horizontal="center"/>
    </xf>
    <xf numFmtId="0" fontId="27" fillId="4" borderId="78" xfId="2" applyFont="1" applyFill="1" applyBorder="1" applyAlignment="1">
      <alignment horizontal="center" vertical="center"/>
    </xf>
    <xf numFmtId="0" fontId="27" fillId="4" borderId="31" xfId="2" applyFont="1" applyFill="1" applyBorder="1" applyAlignment="1">
      <alignment horizontal="center" vertical="center"/>
    </xf>
    <xf numFmtId="0" fontId="27" fillId="4" borderId="79" xfId="2" applyFont="1" applyFill="1" applyBorder="1" applyAlignment="1">
      <alignment horizontal="center" vertical="center"/>
    </xf>
    <xf numFmtId="0" fontId="27" fillId="4" borderId="80" xfId="0" applyFont="1" applyFill="1" applyBorder="1" applyAlignment="1">
      <alignment horizontal="center" vertical="center" wrapText="1"/>
    </xf>
    <xf numFmtId="0" fontId="27" fillId="4" borderId="81" xfId="0" applyFont="1" applyFill="1" applyBorder="1" applyAlignment="1">
      <alignment horizontal="center" vertical="center" wrapText="1"/>
    </xf>
    <xf numFmtId="0" fontId="27" fillId="4" borderId="82" xfId="0" applyFont="1" applyFill="1" applyBorder="1" applyAlignment="1">
      <alignment horizontal="center" vertical="center" wrapText="1"/>
    </xf>
    <xf numFmtId="0" fontId="29" fillId="0" borderId="56" xfId="0" applyFont="1" applyBorder="1" applyAlignment="1">
      <alignment horizontal="center" wrapText="1"/>
    </xf>
    <xf numFmtId="0" fontId="29" fillId="0" borderId="16" xfId="0" applyFont="1" applyBorder="1" applyAlignment="1">
      <alignment horizontal="center"/>
    </xf>
    <xf numFmtId="0" fontId="29" fillId="0" borderId="61" xfId="0" applyFont="1" applyBorder="1" applyAlignment="1">
      <alignment horizontal="center"/>
    </xf>
    <xf numFmtId="0" fontId="27" fillId="0" borderId="55" xfId="0" applyFont="1" applyFill="1" applyBorder="1" applyAlignment="1">
      <alignment horizontal="center" vertical="center"/>
    </xf>
    <xf numFmtId="0" fontId="27" fillId="0" borderId="58" xfId="0" applyFont="1" applyFill="1" applyBorder="1" applyAlignment="1">
      <alignment horizontal="center" vertical="center"/>
    </xf>
    <xf numFmtId="0" fontId="27" fillId="0" borderId="60" xfId="0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horizontal="center" vertical="center" wrapText="1"/>
    </xf>
    <xf numFmtId="0" fontId="27" fillId="4" borderId="0" xfId="0" applyFont="1" applyFill="1" applyBorder="1" applyAlignment="1">
      <alignment horizontal="center" vertical="center" wrapText="1"/>
    </xf>
    <xf numFmtId="0" fontId="37" fillId="0" borderId="30" xfId="0" applyFont="1" applyBorder="1" applyAlignment="1">
      <alignment horizontal="left"/>
    </xf>
    <xf numFmtId="0" fontId="37" fillId="0" borderId="32" xfId="0" applyFont="1" applyBorder="1" applyAlignment="1">
      <alignment horizontal="left"/>
    </xf>
    <xf numFmtId="0" fontId="37" fillId="0" borderId="35" xfId="0" applyFont="1" applyBorder="1" applyAlignment="1">
      <alignment horizontal="left"/>
    </xf>
    <xf numFmtId="0" fontId="42" fillId="0" borderId="15" xfId="0" applyFont="1" applyFill="1" applyBorder="1" applyAlignment="1">
      <alignment horizontal="left" vertical="center"/>
    </xf>
    <xf numFmtId="0" fontId="42" fillId="0" borderId="0" xfId="0" applyFont="1" applyFill="1" applyBorder="1" applyAlignment="1">
      <alignment horizontal="left" vertical="center"/>
    </xf>
    <xf numFmtId="0" fontId="42" fillId="0" borderId="37" xfId="0" applyFont="1" applyFill="1" applyBorder="1" applyAlignment="1">
      <alignment horizontal="left" vertical="center"/>
    </xf>
    <xf numFmtId="0" fontId="42" fillId="0" borderId="15" xfId="0" applyFont="1" applyFill="1" applyBorder="1" applyAlignment="1">
      <alignment horizontal="left" vertical="center" wrapText="1"/>
    </xf>
    <xf numFmtId="0" fontId="42" fillId="0" borderId="0" xfId="0" applyFont="1" applyFill="1" applyBorder="1" applyAlignment="1">
      <alignment horizontal="left" vertical="center" wrapText="1"/>
    </xf>
    <xf numFmtId="0" fontId="42" fillId="0" borderId="37" xfId="0" applyFont="1" applyFill="1" applyBorder="1" applyAlignment="1">
      <alignment horizontal="left" vertical="center" wrapText="1"/>
    </xf>
    <xf numFmtId="0" fontId="31" fillId="0" borderId="76" xfId="0" applyFont="1" applyFill="1" applyBorder="1" applyAlignment="1">
      <alignment horizontal="center" vertical="center" wrapText="1"/>
    </xf>
    <xf numFmtId="0" fontId="31" fillId="0" borderId="77" xfId="0" applyFont="1" applyFill="1" applyBorder="1" applyAlignment="1">
      <alignment horizontal="center" vertical="center" wrapText="1"/>
    </xf>
    <xf numFmtId="0" fontId="33" fillId="0" borderId="43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26" fillId="2" borderId="138" xfId="2" applyFont="1" applyFill="1" applyBorder="1" applyAlignment="1">
      <alignment horizontal="center" vertical="center" wrapText="1"/>
    </xf>
    <xf numFmtId="0" fontId="26" fillId="2" borderId="4" xfId="2" applyFont="1" applyFill="1" applyBorder="1" applyAlignment="1">
      <alignment horizontal="center" vertical="center" wrapText="1"/>
    </xf>
    <xf numFmtId="0" fontId="26" fillId="2" borderId="6" xfId="2" applyFont="1" applyFill="1" applyBorder="1" applyAlignment="1">
      <alignment horizontal="center" vertical="center" wrapText="1"/>
    </xf>
    <xf numFmtId="0" fontId="31" fillId="2" borderId="137" xfId="2" applyFont="1" applyFill="1" applyBorder="1" applyAlignment="1">
      <alignment horizontal="center" vertical="center" wrapText="1"/>
    </xf>
    <xf numFmtId="0" fontId="31" fillId="2" borderId="123" xfId="2" applyFont="1" applyFill="1" applyBorder="1" applyAlignment="1">
      <alignment horizontal="center" vertical="center" wrapText="1"/>
    </xf>
    <xf numFmtId="0" fontId="31" fillId="2" borderId="235" xfId="2" applyFont="1" applyFill="1" applyBorder="1" applyAlignment="1">
      <alignment horizontal="center" vertical="center" wrapText="1"/>
    </xf>
    <xf numFmtId="0" fontId="29" fillId="0" borderId="43" xfId="0" applyFont="1" applyBorder="1" applyAlignment="1">
      <alignment horizontal="center" wrapText="1"/>
    </xf>
    <xf numFmtId="0" fontId="29" fillId="0" borderId="4" xfId="0" applyFont="1" applyBorder="1" applyAlignment="1">
      <alignment horizontal="center" wrapText="1"/>
    </xf>
    <xf numFmtId="0" fontId="29" fillId="0" borderId="8" xfId="0" applyFont="1" applyBorder="1" applyAlignment="1">
      <alignment horizontal="center" wrapText="1"/>
    </xf>
    <xf numFmtId="0" fontId="30" fillId="0" borderId="45" xfId="0" applyFont="1" applyBorder="1" applyAlignment="1">
      <alignment horizontal="center" wrapText="1"/>
    </xf>
    <xf numFmtId="0" fontId="30" fillId="0" borderId="2" xfId="0" applyFont="1" applyBorder="1" applyAlignment="1">
      <alignment horizontal="center" wrapText="1"/>
    </xf>
    <xf numFmtId="0" fontId="30" fillId="0" borderId="7" xfId="0" applyFont="1" applyBorder="1" applyAlignment="1">
      <alignment horizontal="center" wrapText="1"/>
    </xf>
    <xf numFmtId="0" fontId="30" fillId="0" borderId="45" xfId="0" applyFont="1" applyBorder="1" applyAlignment="1">
      <alignment horizontal="center"/>
    </xf>
    <xf numFmtId="0" fontId="30" fillId="0" borderId="2" xfId="0" applyFont="1" applyBorder="1" applyAlignment="1">
      <alignment horizontal="center"/>
    </xf>
    <xf numFmtId="0" fontId="30" fillId="0" borderId="225" xfId="0" applyFont="1" applyBorder="1" applyAlignment="1">
      <alignment horizontal="center"/>
    </xf>
    <xf numFmtId="0" fontId="29" fillId="0" borderId="6" xfId="0" applyFont="1" applyBorder="1" applyAlignment="1">
      <alignment horizontal="center" wrapText="1"/>
    </xf>
    <xf numFmtId="0" fontId="29" fillId="0" borderId="31" xfId="0" applyFont="1" applyBorder="1" applyAlignment="1">
      <alignment horizontal="center" wrapText="1"/>
    </xf>
    <xf numFmtId="0" fontId="29" fillId="0" borderId="72" xfId="0" applyFont="1" applyBorder="1" applyAlignment="1">
      <alignment horizontal="center" wrapText="1"/>
    </xf>
    <xf numFmtId="0" fontId="30" fillId="0" borderId="78" xfId="0" applyFont="1" applyBorder="1" applyAlignment="1">
      <alignment horizontal="center"/>
    </xf>
    <xf numFmtId="0" fontId="30" fillId="0" borderId="71" xfId="0" applyFont="1" applyBorder="1" applyAlignment="1">
      <alignment horizontal="center"/>
    </xf>
    <xf numFmtId="0" fontId="42" fillId="0" borderId="33" xfId="0" applyFont="1" applyFill="1" applyBorder="1" applyAlignment="1">
      <alignment horizontal="left" vertical="center"/>
    </xf>
    <xf numFmtId="0" fontId="42" fillId="0" borderId="34" xfId="0" applyFont="1" applyFill="1" applyBorder="1" applyAlignment="1">
      <alignment horizontal="left" vertical="center"/>
    </xf>
    <xf numFmtId="0" fontId="42" fillId="0" borderId="38" xfId="0" applyFont="1" applyFill="1" applyBorder="1" applyAlignment="1">
      <alignment horizontal="left" vertical="center"/>
    </xf>
    <xf numFmtId="0" fontId="31" fillId="0" borderId="52" xfId="0" applyFont="1" applyFill="1" applyBorder="1" applyAlignment="1">
      <alignment horizontal="center" vertical="center" wrapText="1"/>
    </xf>
    <xf numFmtId="0" fontId="31" fillId="0" borderId="205" xfId="0" applyFont="1" applyFill="1" applyBorder="1" applyAlignment="1">
      <alignment horizontal="center" vertical="center" wrapText="1"/>
    </xf>
    <xf numFmtId="0" fontId="31" fillId="0" borderId="43" xfId="0" applyFont="1" applyFill="1" applyBorder="1" applyAlignment="1">
      <alignment horizontal="center" vertical="center" wrapText="1"/>
    </xf>
    <xf numFmtId="0" fontId="31" fillId="0" borderId="127" xfId="2" applyFont="1" applyBorder="1" applyAlignment="1">
      <alignment horizontal="center" vertical="center" wrapText="1"/>
    </xf>
    <xf numFmtId="0" fontId="31" fillId="0" borderId="128" xfId="2" applyFont="1" applyBorder="1" applyAlignment="1">
      <alignment horizontal="center" vertical="center" wrapText="1"/>
    </xf>
    <xf numFmtId="0" fontId="31" fillId="0" borderId="48" xfId="0" applyFont="1" applyFill="1" applyBorder="1" applyAlignment="1">
      <alignment horizontal="center" vertical="center" wrapText="1"/>
    </xf>
    <xf numFmtId="0" fontId="31" fillId="0" borderId="49" xfId="0" applyFont="1" applyFill="1" applyBorder="1" applyAlignment="1">
      <alignment horizontal="center" vertical="center" wrapText="1"/>
    </xf>
    <xf numFmtId="0" fontId="31" fillId="0" borderId="24" xfId="2" applyFont="1" applyBorder="1" applyAlignment="1">
      <alignment horizontal="center" vertical="center" wrapText="1"/>
    </xf>
    <xf numFmtId="0" fontId="31" fillId="0" borderId="68" xfId="2" applyFont="1" applyBorder="1" applyAlignment="1">
      <alignment horizontal="center" vertical="center" wrapText="1"/>
    </xf>
    <xf numFmtId="0" fontId="27" fillId="4" borderId="121" xfId="2" applyFont="1" applyFill="1" applyBorder="1" applyAlignment="1">
      <alignment horizontal="center" vertical="center"/>
    </xf>
    <xf numFmtId="0" fontId="27" fillId="4" borderId="36" xfId="2" applyFont="1" applyFill="1" applyBorder="1" applyAlignment="1">
      <alignment horizontal="center" vertical="center"/>
    </xf>
    <xf numFmtId="0" fontId="27" fillId="4" borderId="122" xfId="2" applyFont="1" applyFill="1" applyBorder="1" applyAlignment="1">
      <alignment horizontal="center" vertical="center"/>
    </xf>
    <xf numFmtId="0" fontId="25" fillId="3" borderId="48" xfId="0" applyFont="1" applyFill="1" applyBorder="1" applyAlignment="1">
      <alignment horizontal="center"/>
    </xf>
    <xf numFmtId="0" fontId="25" fillId="3" borderId="51" xfId="0" applyFont="1" applyFill="1" applyBorder="1" applyAlignment="1">
      <alignment horizontal="center"/>
    </xf>
    <xf numFmtId="0" fontId="25" fillId="3" borderId="50" xfId="0" applyFont="1" applyFill="1" applyBorder="1" applyAlignment="1" applyProtection="1">
      <alignment horizontal="center"/>
      <protection locked="0"/>
    </xf>
    <xf numFmtId="0" fontId="25" fillId="3" borderId="126" xfId="0" applyFont="1" applyFill="1" applyBorder="1" applyAlignment="1" applyProtection="1">
      <alignment horizontal="center"/>
      <protection locked="0"/>
    </xf>
    <xf numFmtId="0" fontId="31" fillId="0" borderId="67" xfId="0" applyFont="1" applyFill="1" applyBorder="1" applyAlignment="1">
      <alignment horizontal="center" wrapText="1"/>
    </xf>
    <xf numFmtId="0" fontId="31" fillId="0" borderId="24" xfId="0" applyFont="1" applyFill="1" applyBorder="1" applyAlignment="1">
      <alignment horizontal="center" wrapText="1"/>
    </xf>
    <xf numFmtId="0" fontId="31" fillId="0" borderId="24" xfId="0" applyFont="1" applyFill="1" applyBorder="1" applyAlignment="1">
      <alignment horizontal="center"/>
    </xf>
    <xf numFmtId="0" fontId="31" fillId="2" borderId="69" xfId="2" applyFont="1" applyFill="1" applyBorder="1" applyAlignment="1">
      <alignment horizontal="center" vertical="center" wrapText="1"/>
    </xf>
    <xf numFmtId="0" fontId="31" fillId="2" borderId="58" xfId="2" applyFont="1" applyFill="1" applyBorder="1" applyAlignment="1">
      <alignment horizontal="center" vertical="center" wrapText="1"/>
    </xf>
    <xf numFmtId="0" fontId="31" fillId="2" borderId="63" xfId="2" applyFont="1" applyFill="1" applyBorder="1" applyAlignment="1">
      <alignment horizontal="center" vertical="center" wrapText="1"/>
    </xf>
    <xf numFmtId="0" fontId="26" fillId="2" borderId="19" xfId="2" applyFont="1" applyFill="1" applyBorder="1" applyAlignment="1">
      <alignment horizontal="center" vertical="center" wrapText="1"/>
    </xf>
    <xf numFmtId="0" fontId="26" fillId="2" borderId="16" xfId="2" applyFont="1" applyFill="1" applyBorder="1" applyAlignment="1">
      <alignment horizontal="center" vertical="center" wrapText="1"/>
    </xf>
    <xf numFmtId="0" fontId="26" fillId="2" borderId="17" xfId="2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31" fillId="0" borderId="6" xfId="0" applyFont="1" applyFill="1" applyBorder="1" applyAlignment="1">
      <alignment horizontal="center" vertical="center" wrapText="1"/>
    </xf>
    <xf numFmtId="0" fontId="31" fillId="0" borderId="8" xfId="0" applyFont="1" applyFill="1" applyBorder="1" applyAlignment="1">
      <alignment horizontal="center" vertical="center" wrapText="1"/>
    </xf>
    <xf numFmtId="0" fontId="31" fillId="0" borderId="53" xfId="0" applyFont="1" applyFill="1" applyBorder="1" applyAlignment="1">
      <alignment horizontal="center" vertical="center" wrapText="1"/>
    </xf>
    <xf numFmtId="0" fontId="31" fillId="0" borderId="54" xfId="0" applyFont="1" applyFill="1" applyBorder="1" applyAlignment="1">
      <alignment horizontal="center" vertical="center" wrapText="1"/>
    </xf>
    <xf numFmtId="0" fontId="30" fillId="2" borderId="206" xfId="0" applyFont="1" applyFill="1" applyBorder="1" applyAlignment="1">
      <alignment horizontal="center" vertical="center"/>
    </xf>
    <xf numFmtId="0" fontId="30" fillId="2" borderId="208" xfId="0" applyFont="1" applyFill="1" applyBorder="1" applyAlignment="1">
      <alignment horizontal="center" vertical="center"/>
    </xf>
    <xf numFmtId="0" fontId="30" fillId="2" borderId="209" xfId="0" applyFont="1" applyFill="1" applyBorder="1" applyAlignment="1">
      <alignment horizontal="center" vertical="center"/>
    </xf>
    <xf numFmtId="0" fontId="29" fillId="0" borderId="207" xfId="0" applyFont="1" applyFill="1" applyBorder="1" applyAlignment="1">
      <alignment horizontal="center" vertical="center" wrapText="1"/>
    </xf>
    <xf numFmtId="0" fontId="29" fillId="0" borderId="39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/>
    </xf>
    <xf numFmtId="0" fontId="33" fillId="0" borderId="8" xfId="0" applyFont="1" applyFill="1" applyBorder="1" applyAlignment="1">
      <alignment horizontal="center" vertical="center"/>
    </xf>
    <xf numFmtId="0" fontId="33" fillId="0" borderId="227" xfId="0" applyFont="1" applyFill="1" applyBorder="1" applyAlignment="1">
      <alignment horizontal="center" vertical="center"/>
    </xf>
    <xf numFmtId="0" fontId="30" fillId="2" borderId="233" xfId="0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center" vertical="center" wrapText="1"/>
    </xf>
    <xf numFmtId="0" fontId="28" fillId="0" borderId="22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vertical="center" wrapText="1"/>
    </xf>
    <xf numFmtId="0" fontId="30" fillId="2" borderId="45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30" fillId="2" borderId="225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/>
    </xf>
    <xf numFmtId="0" fontId="30" fillId="0" borderId="6" xfId="0" applyFont="1" applyBorder="1" applyAlignment="1">
      <alignment horizontal="center"/>
    </xf>
    <xf numFmtId="0" fontId="28" fillId="0" borderId="45" xfId="3" applyFont="1" applyFill="1" applyBorder="1" applyAlignment="1">
      <alignment horizontal="center" vertical="top"/>
    </xf>
    <xf numFmtId="0" fontId="28" fillId="0" borderId="2" xfId="3" applyFont="1" applyFill="1" applyBorder="1" applyAlignment="1">
      <alignment horizontal="center" vertical="top"/>
    </xf>
    <xf numFmtId="0" fontId="28" fillId="0" borderId="7" xfId="3" applyFont="1" applyFill="1" applyBorder="1" applyAlignment="1">
      <alignment horizontal="center" vertical="top"/>
    </xf>
    <xf numFmtId="0" fontId="28" fillId="0" borderId="43" xfId="3" applyFont="1" applyFill="1" applyBorder="1" applyAlignment="1">
      <alignment horizontal="center" vertical="center" wrapText="1"/>
    </xf>
    <xf numFmtId="0" fontId="28" fillId="0" borderId="4" xfId="3" applyFont="1" applyFill="1" applyBorder="1" applyAlignment="1">
      <alignment horizontal="center" vertical="center" wrapText="1"/>
    </xf>
    <xf numFmtId="0" fontId="28" fillId="0" borderId="8" xfId="3" applyFont="1" applyFill="1" applyBorder="1" applyAlignment="1">
      <alignment horizontal="center" vertical="center" wrapText="1"/>
    </xf>
    <xf numFmtId="0" fontId="31" fillId="0" borderId="40" xfId="3" applyFont="1" applyFill="1" applyBorder="1" applyAlignment="1">
      <alignment horizontal="center" vertical="center"/>
    </xf>
    <xf numFmtId="0" fontId="31" fillId="0" borderId="41" xfId="3" applyFont="1" applyFill="1" applyBorder="1" applyAlignment="1">
      <alignment horizontal="center" vertical="center"/>
    </xf>
    <xf numFmtId="0" fontId="28" fillId="3" borderId="40" xfId="3" applyFont="1" applyFill="1" applyBorder="1" applyAlignment="1">
      <alignment horizontal="center" vertical="top"/>
    </xf>
    <xf numFmtId="0" fontId="28" fillId="3" borderId="140" xfId="3" applyFont="1" applyFill="1" applyBorder="1" applyAlignment="1">
      <alignment horizontal="center" vertical="top"/>
    </xf>
    <xf numFmtId="0" fontId="28" fillId="3" borderId="41" xfId="3" applyFont="1" applyFill="1" applyBorder="1" applyAlignment="1">
      <alignment horizontal="center" vertical="top"/>
    </xf>
    <xf numFmtId="0" fontId="54" fillId="0" borderId="6" xfId="3" applyFont="1" applyFill="1" applyBorder="1" applyAlignment="1">
      <alignment horizontal="center" wrapText="1"/>
    </xf>
    <xf numFmtId="0" fontId="54" fillId="0" borderId="42" xfId="3" applyFont="1" applyFill="1" applyBorder="1" applyAlignment="1">
      <alignment horizontal="center" wrapText="1"/>
    </xf>
    <xf numFmtId="0" fontId="29" fillId="0" borderId="6" xfId="3" applyFont="1" applyBorder="1" applyAlignment="1">
      <alignment horizontal="center" wrapText="1"/>
    </xf>
    <xf numFmtId="0" fontId="29" fillId="0" borderId="42" xfId="3" applyFont="1" applyBorder="1" applyAlignment="1">
      <alignment horizontal="center" wrapText="1"/>
    </xf>
    <xf numFmtId="0" fontId="28" fillId="0" borderId="6" xfId="3" applyFont="1" applyFill="1" applyBorder="1" applyAlignment="1">
      <alignment horizontal="center" vertical="center" wrapText="1"/>
    </xf>
    <xf numFmtId="0" fontId="28" fillId="0" borderId="233" xfId="3" applyFont="1" applyFill="1" applyBorder="1" applyAlignment="1">
      <alignment horizontal="center" vertical="top"/>
    </xf>
    <xf numFmtId="0" fontId="28" fillId="0" borderId="227" xfId="3" applyFont="1" applyFill="1" applyBorder="1" applyAlignment="1">
      <alignment horizontal="center" vertical="center" wrapText="1"/>
    </xf>
    <xf numFmtId="0" fontId="2" fillId="4" borderId="230" xfId="3" applyFont="1" applyFill="1" applyBorder="1" applyAlignment="1">
      <alignment horizontal="center"/>
    </xf>
    <xf numFmtId="0" fontId="2" fillId="4" borderId="231" xfId="3" applyFont="1" applyFill="1" applyBorder="1" applyAlignment="1">
      <alignment horizontal="center"/>
    </xf>
    <xf numFmtId="0" fontId="2" fillId="4" borderId="232" xfId="3" applyFont="1" applyFill="1" applyBorder="1" applyAlignment="1">
      <alignment horizontal="center"/>
    </xf>
    <xf numFmtId="0" fontId="28" fillId="0" borderId="42" xfId="3" applyFont="1" applyFill="1" applyBorder="1" applyAlignment="1">
      <alignment horizontal="center" vertical="top" wrapText="1"/>
    </xf>
    <xf numFmtId="0" fontId="28" fillId="0" borderId="227" xfId="3" applyFont="1" applyFill="1" applyBorder="1" applyAlignment="1">
      <alignment horizontal="center" vertical="top" wrapText="1"/>
    </xf>
    <xf numFmtId="0" fontId="28" fillId="0" borderId="42" xfId="3" applyFont="1" applyFill="1" applyBorder="1" applyAlignment="1">
      <alignment horizontal="center" vertical="center" wrapText="1"/>
    </xf>
    <xf numFmtId="0" fontId="31" fillId="0" borderId="228" xfId="3" applyFont="1" applyFill="1" applyBorder="1" applyAlignment="1">
      <alignment horizontal="center" vertical="center"/>
    </xf>
    <xf numFmtId="0" fontId="31" fillId="0" borderId="229" xfId="3" applyFont="1" applyFill="1" applyBorder="1" applyAlignment="1">
      <alignment horizontal="center" vertical="center"/>
    </xf>
    <xf numFmtId="0" fontId="16" fillId="4" borderId="0" xfId="3" applyFont="1" applyFill="1" applyBorder="1" applyAlignment="1">
      <alignment horizontal="center" vertical="center"/>
    </xf>
    <xf numFmtId="0" fontId="16" fillId="4" borderId="11" xfId="3" applyFont="1" applyFill="1" applyBorder="1" applyAlignment="1">
      <alignment horizontal="center" vertical="center"/>
    </xf>
    <xf numFmtId="0" fontId="19" fillId="4" borderId="0" xfId="3" applyFont="1" applyFill="1" applyBorder="1" applyAlignment="1">
      <alignment horizontal="left" wrapText="1"/>
    </xf>
    <xf numFmtId="0" fontId="21" fillId="4" borderId="0" xfId="3" applyFont="1" applyFill="1" applyAlignment="1">
      <alignment horizontal="left" vertical="center"/>
    </xf>
    <xf numFmtId="0" fontId="21" fillId="4" borderId="0" xfId="3" applyFont="1" applyFill="1" applyBorder="1" applyAlignment="1">
      <alignment horizontal="center" vertical="center"/>
    </xf>
    <xf numFmtId="0" fontId="21" fillId="4" borderId="0" xfId="3" applyFont="1" applyFill="1" applyBorder="1" applyAlignment="1">
      <alignment horizontal="center"/>
    </xf>
    <xf numFmtId="0" fontId="21" fillId="4" borderId="11" xfId="3" applyFont="1" applyFill="1" applyBorder="1" applyAlignment="1">
      <alignment horizontal="center"/>
    </xf>
    <xf numFmtId="0" fontId="24" fillId="3" borderId="18" xfId="3" applyFont="1" applyFill="1" applyBorder="1" applyAlignment="1">
      <alignment horizontal="left" wrapText="1"/>
    </xf>
    <xf numFmtId="0" fontId="24" fillId="3" borderId="19" xfId="3" applyFont="1" applyFill="1" applyBorder="1" applyAlignment="1">
      <alignment horizontal="left"/>
    </xf>
    <xf numFmtId="0" fontId="24" fillId="3" borderId="23" xfId="3" applyFont="1" applyFill="1" applyBorder="1" applyAlignment="1">
      <alignment horizontal="left"/>
    </xf>
    <xf numFmtId="0" fontId="24" fillId="3" borderId="24" xfId="3" applyFont="1" applyFill="1" applyBorder="1" applyAlignment="1">
      <alignment horizontal="left"/>
    </xf>
    <xf numFmtId="0" fontId="31" fillId="0" borderId="206" xfId="3" applyFont="1" applyFill="1" applyBorder="1" applyAlignment="1">
      <alignment horizontal="center" wrapText="1"/>
    </xf>
    <xf numFmtId="0" fontId="31" fillId="0" borderId="208" xfId="3" applyFont="1" applyFill="1" applyBorder="1" applyAlignment="1">
      <alignment horizontal="center" wrapText="1"/>
    </xf>
    <xf numFmtId="0" fontId="31" fillId="0" borderId="210" xfId="3" applyFont="1" applyFill="1" applyBorder="1" applyAlignment="1">
      <alignment horizontal="center" wrapText="1"/>
    </xf>
    <xf numFmtId="0" fontId="31" fillId="0" borderId="176" xfId="3" applyFont="1" applyFill="1" applyBorder="1" applyAlignment="1">
      <alignment horizontal="center" wrapText="1"/>
    </xf>
    <xf numFmtId="0" fontId="31" fillId="0" borderId="16" xfId="3" applyFont="1" applyFill="1" applyBorder="1" applyAlignment="1">
      <alignment horizontal="center" wrapText="1"/>
    </xf>
    <xf numFmtId="0" fontId="31" fillId="0" borderId="220" xfId="3" applyFont="1" applyFill="1" applyBorder="1" applyAlignment="1">
      <alignment horizontal="center" wrapText="1"/>
    </xf>
    <xf numFmtId="0" fontId="31" fillId="0" borderId="16" xfId="3" applyFont="1" applyFill="1" applyBorder="1" applyAlignment="1">
      <alignment horizontal="center"/>
    </xf>
    <xf numFmtId="0" fontId="31" fillId="0" borderId="220" xfId="3" applyFont="1" applyFill="1" applyBorder="1" applyAlignment="1">
      <alignment horizontal="center"/>
    </xf>
    <xf numFmtId="0" fontId="31" fillId="0" borderId="176" xfId="2" applyFont="1" applyBorder="1" applyAlignment="1">
      <alignment horizontal="center" vertical="center" wrapText="1"/>
    </xf>
    <xf numFmtId="0" fontId="31" fillId="0" borderId="220" xfId="2" applyFont="1" applyBorder="1" applyAlignment="1">
      <alignment horizontal="center" vertical="center" wrapText="1"/>
    </xf>
    <xf numFmtId="0" fontId="31" fillId="0" borderId="217" xfId="2" applyFont="1" applyBorder="1" applyAlignment="1">
      <alignment horizontal="center" vertical="center" wrapText="1"/>
    </xf>
    <xf numFmtId="0" fontId="31" fillId="0" borderId="218" xfId="2" applyFont="1" applyBorder="1" applyAlignment="1">
      <alignment horizontal="center" vertical="center" wrapText="1"/>
    </xf>
    <xf numFmtId="0" fontId="31" fillId="0" borderId="222" xfId="2" applyFont="1" applyBorder="1" applyAlignment="1">
      <alignment horizontal="center" vertical="center" wrapText="1"/>
    </xf>
    <xf numFmtId="0" fontId="8" fillId="4" borderId="78" xfId="2" applyFont="1" applyFill="1" applyBorder="1" applyAlignment="1">
      <alignment horizontal="center" vertical="center"/>
    </xf>
    <xf numFmtId="0" fontId="8" fillId="4" borderId="31" xfId="2" applyFont="1" applyFill="1" applyBorder="1" applyAlignment="1">
      <alignment horizontal="center" vertical="center"/>
    </xf>
    <xf numFmtId="0" fontId="8" fillId="4" borderId="79" xfId="2" applyFont="1" applyFill="1" applyBorder="1" applyAlignment="1">
      <alignment horizontal="center" vertical="center"/>
    </xf>
    <xf numFmtId="0" fontId="28" fillId="0" borderId="225" xfId="3" applyFont="1" applyFill="1" applyBorder="1" applyAlignment="1">
      <alignment horizontal="center" vertical="top"/>
    </xf>
    <xf numFmtId="0" fontId="30" fillId="2" borderId="239" xfId="0" applyFont="1" applyFill="1" applyBorder="1" applyAlignment="1">
      <alignment horizontal="center" vertical="center" wrapText="1"/>
    </xf>
    <xf numFmtId="0" fontId="30" fillId="2" borderId="209" xfId="0" applyFont="1" applyFill="1" applyBorder="1" applyAlignment="1">
      <alignment horizontal="center" vertical="center" wrapText="1"/>
    </xf>
    <xf numFmtId="0" fontId="28" fillId="0" borderId="88" xfId="0" applyFont="1" applyFill="1" applyBorder="1" applyAlignment="1">
      <alignment horizontal="center" vertical="center"/>
    </xf>
    <xf numFmtId="0" fontId="27" fillId="4" borderId="241" xfId="2" applyFont="1" applyFill="1" applyBorder="1" applyAlignment="1">
      <alignment horizontal="center" vertical="center"/>
    </xf>
    <xf numFmtId="0" fontId="27" fillId="4" borderId="242" xfId="2" applyFont="1" applyFill="1" applyBorder="1" applyAlignment="1">
      <alignment horizontal="center" vertical="center"/>
    </xf>
    <xf numFmtId="0" fontId="27" fillId="4" borderId="243" xfId="2" applyFont="1" applyFill="1" applyBorder="1" applyAlignment="1">
      <alignment horizontal="center" vertical="center"/>
    </xf>
    <xf numFmtId="0" fontId="30" fillId="2" borderId="210" xfId="0" applyFont="1" applyFill="1" applyBorder="1" applyAlignment="1">
      <alignment horizontal="center" vertical="center"/>
    </xf>
    <xf numFmtId="0" fontId="29" fillId="0" borderId="211" xfId="0" applyFont="1" applyFill="1" applyBorder="1" applyAlignment="1">
      <alignment horizontal="center" vertical="center" wrapText="1"/>
    </xf>
    <xf numFmtId="0" fontId="27" fillId="4" borderId="214" xfId="2" applyFont="1" applyFill="1" applyBorder="1" applyAlignment="1">
      <alignment horizontal="center" vertical="center"/>
    </xf>
    <xf numFmtId="0" fontId="27" fillId="4" borderId="42" xfId="2" applyFont="1" applyFill="1" applyBorder="1" applyAlignment="1">
      <alignment horizontal="center" vertical="center"/>
    </xf>
    <xf numFmtId="0" fontId="27" fillId="4" borderId="215" xfId="2" applyFont="1" applyFill="1" applyBorder="1" applyAlignment="1">
      <alignment horizontal="center" vertical="center"/>
    </xf>
    <xf numFmtId="0" fontId="30" fillId="2" borderId="45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30" fillId="2" borderId="7" xfId="0" applyFont="1" applyFill="1" applyBorder="1" applyAlignment="1">
      <alignment horizontal="center" vertical="center"/>
    </xf>
    <xf numFmtId="0" fontId="31" fillId="0" borderId="44" xfId="2" applyFont="1" applyBorder="1" applyAlignment="1">
      <alignment horizontal="center" vertical="center" wrapText="1"/>
    </xf>
    <xf numFmtId="0" fontId="31" fillId="0" borderId="3" xfId="2" applyFont="1" applyBorder="1" applyAlignment="1">
      <alignment horizontal="center" vertical="center" wrapText="1"/>
    </xf>
    <xf numFmtId="0" fontId="31" fillId="0" borderId="9" xfId="2" applyFont="1" applyBorder="1" applyAlignment="1">
      <alignment horizontal="center" vertical="center" wrapText="1"/>
    </xf>
    <xf numFmtId="0" fontId="31" fillId="0" borderId="45" xfId="0" applyFont="1" applyFill="1" applyBorder="1" applyAlignment="1">
      <alignment horizontal="center" wrapText="1"/>
    </xf>
    <xf numFmtId="0" fontId="31" fillId="0" borderId="2" xfId="0" applyFont="1" applyFill="1" applyBorder="1" applyAlignment="1">
      <alignment horizontal="center" wrapText="1"/>
    </xf>
    <xf numFmtId="0" fontId="31" fillId="0" borderId="7" xfId="0" applyFont="1" applyFill="1" applyBorder="1" applyAlignment="1">
      <alignment horizontal="center" wrapText="1"/>
    </xf>
    <xf numFmtId="0" fontId="31" fillId="0" borderId="43" xfId="0" applyFont="1" applyFill="1" applyBorder="1" applyAlignment="1">
      <alignment horizontal="center" wrapText="1"/>
    </xf>
    <xf numFmtId="0" fontId="31" fillId="0" borderId="4" xfId="0" applyFont="1" applyFill="1" applyBorder="1" applyAlignment="1">
      <alignment horizontal="center"/>
    </xf>
    <xf numFmtId="0" fontId="31" fillId="0" borderId="8" xfId="0" applyFont="1" applyFill="1" applyBorder="1" applyAlignment="1">
      <alignment horizontal="center"/>
    </xf>
    <xf numFmtId="0" fontId="31" fillId="0" borderId="43" xfId="2" applyFont="1" applyBorder="1" applyAlignment="1">
      <alignment horizontal="center" vertical="center" wrapText="1"/>
    </xf>
    <xf numFmtId="0" fontId="31" fillId="0" borderId="4" xfId="2" applyFont="1" applyBorder="1" applyAlignment="1">
      <alignment horizontal="center" vertical="center" wrapText="1"/>
    </xf>
    <xf numFmtId="0" fontId="31" fillId="0" borderId="8" xfId="2" applyFont="1" applyBorder="1" applyAlignment="1">
      <alignment horizontal="center" vertical="center" wrapText="1"/>
    </xf>
    <xf numFmtId="0" fontId="24" fillId="3" borderId="206" xfId="0" applyFont="1" applyFill="1" applyBorder="1" applyAlignment="1">
      <alignment horizontal="left" wrapText="1"/>
    </xf>
    <xf numFmtId="0" fontId="24" fillId="3" borderId="176" xfId="0" applyFont="1" applyFill="1" applyBorder="1" applyAlignment="1">
      <alignment horizontal="left"/>
    </xf>
    <xf numFmtId="0" fontId="24" fillId="3" borderId="210" xfId="0" applyFont="1" applyFill="1" applyBorder="1" applyAlignment="1">
      <alignment horizontal="left"/>
    </xf>
    <xf numFmtId="0" fontId="24" fillId="3" borderId="220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Border="1" applyAlignment="1" applyProtection="1">
      <alignment horizontal="center"/>
      <protection locked="0"/>
    </xf>
    <xf numFmtId="0" fontId="31" fillId="0" borderId="4" xfId="0" applyFont="1" applyFill="1" applyBorder="1" applyAlignment="1">
      <alignment horizontal="center" wrapText="1"/>
    </xf>
    <xf numFmtId="0" fontId="31" fillId="0" borderId="8" xfId="0" applyFont="1" applyFill="1" applyBorder="1" applyAlignment="1">
      <alignment horizontal="center" wrapText="1"/>
    </xf>
    <xf numFmtId="0" fontId="29" fillId="0" borderId="43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28" fillId="0" borderId="177" xfId="0" applyFont="1" applyFill="1" applyBorder="1" applyAlignment="1">
      <alignment horizontal="center" vertical="center" wrapText="1"/>
    </xf>
    <xf numFmtId="0" fontId="28" fillId="0" borderId="88" xfId="0" applyFont="1" applyFill="1" applyBorder="1" applyAlignment="1">
      <alignment horizontal="center" vertical="center" wrapText="1"/>
    </xf>
    <xf numFmtId="0" fontId="28" fillId="0" borderId="219" xfId="0" applyFont="1" applyFill="1" applyBorder="1" applyAlignment="1">
      <alignment horizontal="center" vertical="center" wrapText="1"/>
    </xf>
    <xf numFmtId="0" fontId="29" fillId="0" borderId="177" xfId="0" applyFont="1" applyFill="1" applyBorder="1" applyAlignment="1">
      <alignment horizontal="center" vertical="center" wrapText="1"/>
    </xf>
    <xf numFmtId="0" fontId="29" fillId="0" borderId="88" xfId="0" applyFont="1" applyFill="1" applyBorder="1" applyAlignment="1">
      <alignment horizontal="center" vertical="center" wrapText="1"/>
    </xf>
    <xf numFmtId="0" fontId="29" fillId="0" borderId="219" xfId="0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 wrapText="1"/>
    </xf>
    <xf numFmtId="0" fontId="29" fillId="0" borderId="19" xfId="0" applyFont="1" applyBorder="1" applyAlignment="1">
      <alignment horizontal="center" wrapText="1"/>
    </xf>
    <xf numFmtId="0" fontId="29" fillId="0" borderId="24" xfId="0" applyFont="1" applyBorder="1" applyAlignment="1">
      <alignment horizontal="center"/>
    </xf>
    <xf numFmtId="0" fontId="30" fillId="0" borderId="69" xfId="0" applyFont="1" applyBorder="1" applyAlignment="1">
      <alignment horizontal="center"/>
    </xf>
    <xf numFmtId="0" fontId="30" fillId="0" borderId="58" xfId="0" applyFont="1" applyBorder="1" applyAlignment="1">
      <alignment horizontal="center"/>
    </xf>
    <xf numFmtId="0" fontId="30" fillId="0" borderId="67" xfId="0" applyFont="1" applyBorder="1" applyAlignment="1">
      <alignment horizontal="center"/>
    </xf>
    <xf numFmtId="0" fontId="28" fillId="0" borderId="26" xfId="0" applyFont="1" applyFill="1" applyBorder="1" applyAlignment="1">
      <alignment horizontal="center" vertical="top" wrapText="1"/>
    </xf>
    <xf numFmtId="0" fontId="28" fillId="0" borderId="16" xfId="0" applyFont="1" applyFill="1" applyBorder="1" applyAlignment="1">
      <alignment horizontal="center" vertical="top" wrapText="1"/>
    </xf>
    <xf numFmtId="0" fontId="8" fillId="4" borderId="125" xfId="2" applyFont="1" applyFill="1" applyBorder="1" applyAlignment="1">
      <alignment horizontal="center" vertical="center"/>
    </xf>
    <xf numFmtId="0" fontId="8" fillId="4" borderId="32" xfId="2" applyFont="1" applyFill="1" applyBorder="1" applyAlignment="1">
      <alignment horizontal="center" vertical="center"/>
    </xf>
    <xf numFmtId="0" fontId="8" fillId="4" borderId="134" xfId="2" applyFont="1" applyFill="1" applyBorder="1" applyAlignment="1">
      <alignment horizontal="center" vertical="center"/>
    </xf>
    <xf numFmtId="0" fontId="2" fillId="4" borderId="63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2" fillId="4" borderId="64" xfId="0" applyFont="1" applyFill="1" applyBorder="1" applyAlignment="1">
      <alignment horizontal="center"/>
    </xf>
    <xf numFmtId="0" fontId="28" fillId="0" borderId="65" xfId="0" applyFont="1" applyFill="1" applyBorder="1" applyAlignment="1">
      <alignment horizontal="center" vertical="top" wrapText="1"/>
    </xf>
    <xf numFmtId="0" fontId="28" fillId="0" borderId="58" xfId="0" applyFont="1" applyFill="1" applyBorder="1" applyAlignment="1">
      <alignment horizontal="center" vertical="top" wrapText="1"/>
    </xf>
    <xf numFmtId="0" fontId="33" fillId="0" borderId="19" xfId="0" applyFont="1" applyFill="1" applyBorder="1" applyAlignment="1">
      <alignment horizontal="center" vertical="center"/>
    </xf>
    <xf numFmtId="0" fontId="33" fillId="0" borderId="16" xfId="0" applyFont="1" applyFill="1" applyBorder="1" applyAlignment="1">
      <alignment horizontal="center" vertical="center"/>
    </xf>
    <xf numFmtId="0" fontId="30" fillId="0" borderId="16" xfId="0" applyFont="1" applyFill="1" applyBorder="1" applyAlignment="1">
      <alignment horizontal="center" vertical="center"/>
    </xf>
    <xf numFmtId="0" fontId="33" fillId="0" borderId="24" xfId="0" applyFont="1" applyFill="1" applyBorder="1" applyAlignment="1">
      <alignment horizontal="center" vertical="center"/>
    </xf>
    <xf numFmtId="0" fontId="30" fillId="0" borderId="24" xfId="0" applyFont="1" applyFill="1" applyBorder="1" applyAlignment="1">
      <alignment horizontal="center" vertical="center"/>
    </xf>
    <xf numFmtId="0" fontId="30" fillId="0" borderId="27" xfId="0" applyFont="1" applyBorder="1" applyAlignment="1">
      <alignment horizontal="center" wrapText="1"/>
    </xf>
    <xf numFmtId="0" fontId="30" fillId="0" borderId="27" xfId="0" applyFont="1" applyBorder="1" applyAlignment="1">
      <alignment horizontal="center"/>
    </xf>
    <xf numFmtId="0" fontId="30" fillId="0" borderId="132" xfId="0" applyFont="1" applyBorder="1" applyAlignment="1">
      <alignment horizontal="center" wrapText="1"/>
    </xf>
    <xf numFmtId="0" fontId="30" fillId="0" borderId="132" xfId="0" applyFont="1" applyBorder="1" applyAlignment="1">
      <alignment horizontal="center"/>
    </xf>
    <xf numFmtId="0" fontId="30" fillId="0" borderId="31" xfId="0" applyFont="1" applyBorder="1" applyAlignment="1">
      <alignment horizontal="center" wrapText="1"/>
    </xf>
    <xf numFmtId="0" fontId="30" fillId="0" borderId="31" xfId="0" applyFont="1" applyBorder="1" applyAlignment="1">
      <alignment horizontal="center"/>
    </xf>
    <xf numFmtId="0" fontId="14" fillId="0" borderId="30" xfId="0" applyFont="1" applyBorder="1" applyAlignment="1">
      <alignment horizontal="left" wrapText="1"/>
    </xf>
    <xf numFmtId="0" fontId="14" fillId="0" borderId="32" xfId="0" applyFont="1" applyBorder="1" applyAlignment="1">
      <alignment horizontal="left" wrapText="1"/>
    </xf>
    <xf numFmtId="0" fontId="14" fillId="0" borderId="35" xfId="0" applyFont="1" applyBorder="1" applyAlignment="1">
      <alignment horizontal="left" wrapText="1"/>
    </xf>
    <xf numFmtId="0" fontId="26" fillId="0" borderId="45" xfId="2" applyFont="1" applyBorder="1" applyAlignment="1">
      <alignment horizontal="center" vertical="center" wrapText="1"/>
    </xf>
    <xf numFmtId="0" fontId="26" fillId="0" borderId="2" xfId="2" applyFont="1" applyBorder="1" applyAlignment="1">
      <alignment horizontal="center" vertical="center" wrapText="1"/>
    </xf>
    <xf numFmtId="0" fontId="26" fillId="0" borderId="7" xfId="2" applyFont="1" applyBorder="1" applyAlignment="1">
      <alignment horizontal="center" vertical="center" wrapText="1"/>
    </xf>
    <xf numFmtId="0" fontId="27" fillId="4" borderId="28" xfId="0" applyFont="1" applyFill="1" applyBorder="1" applyAlignment="1">
      <alignment horizontal="center" vertical="center" wrapText="1"/>
    </xf>
    <xf numFmtId="0" fontId="27" fillId="4" borderId="17" xfId="0" applyFont="1" applyFill="1" applyBorder="1" applyAlignment="1">
      <alignment horizontal="center" vertical="center" wrapText="1"/>
    </xf>
    <xf numFmtId="0" fontId="27" fillId="4" borderId="29" xfId="0" applyFont="1" applyFill="1" applyBorder="1" applyAlignment="1">
      <alignment horizontal="center" vertical="center" wrapText="1"/>
    </xf>
    <xf numFmtId="0" fontId="29" fillId="0" borderId="16" xfId="0" applyFont="1" applyBorder="1" applyAlignment="1">
      <alignment horizontal="center" wrapText="1"/>
    </xf>
    <xf numFmtId="0" fontId="29" fillId="0" borderId="17" xfId="0" applyFont="1" applyBorder="1" applyAlignment="1">
      <alignment horizontal="center" wrapText="1"/>
    </xf>
    <xf numFmtId="0" fontId="31" fillId="0" borderId="19" xfId="2" applyFont="1" applyBorder="1" applyAlignment="1">
      <alignment horizontal="center" vertical="center" wrapText="1"/>
    </xf>
    <xf numFmtId="0" fontId="31" fillId="0" borderId="20" xfId="2" applyFont="1" applyBorder="1" applyAlignment="1">
      <alignment horizontal="center" vertical="center" wrapText="1"/>
    </xf>
    <xf numFmtId="0" fontId="31" fillId="0" borderId="22" xfId="2" applyFont="1" applyBorder="1" applyAlignment="1">
      <alignment horizontal="center" vertical="center" wrapText="1"/>
    </xf>
    <xf numFmtId="0" fontId="27" fillId="4" borderId="21" xfId="2" applyFont="1" applyFill="1" applyBorder="1" applyAlignment="1">
      <alignment horizontal="center" vertical="center"/>
    </xf>
    <xf numFmtId="0" fontId="27" fillId="4" borderId="16" xfId="2" applyFont="1" applyFill="1" applyBorder="1" applyAlignment="1">
      <alignment horizontal="center" vertical="center"/>
    </xf>
    <xf numFmtId="0" fontId="27" fillId="4" borderId="22" xfId="2" applyFont="1" applyFill="1" applyBorder="1" applyAlignment="1">
      <alignment horizontal="center" vertical="center"/>
    </xf>
    <xf numFmtId="0" fontId="30" fillId="2" borderId="2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wrapText="1"/>
    </xf>
    <xf numFmtId="0" fontId="30" fillId="0" borderId="21" xfId="0" applyFont="1" applyBorder="1" applyAlignment="1">
      <alignment horizontal="center" wrapText="1"/>
    </xf>
    <xf numFmtId="0" fontId="30" fillId="0" borderId="28" xfId="0" applyFont="1" applyBorder="1" applyAlignment="1">
      <alignment horizontal="center" wrapText="1"/>
    </xf>
    <xf numFmtId="0" fontId="27" fillId="4" borderId="241" xfId="0" applyFont="1" applyFill="1" applyBorder="1" applyAlignment="1">
      <alignment horizontal="center" vertical="center" wrapText="1"/>
    </xf>
    <xf numFmtId="0" fontId="27" fillId="4" borderId="242" xfId="0" applyFont="1" applyFill="1" applyBorder="1" applyAlignment="1">
      <alignment horizontal="center" vertical="center" wrapText="1"/>
    </xf>
    <xf numFmtId="0" fontId="27" fillId="4" borderId="243" xfId="0" applyFont="1" applyFill="1" applyBorder="1" applyAlignment="1">
      <alignment horizontal="center" vertical="center" wrapText="1"/>
    </xf>
    <xf numFmtId="0" fontId="31" fillId="0" borderId="18" xfId="0" applyFont="1" applyFill="1" applyBorder="1" applyAlignment="1">
      <alignment horizontal="center" wrapText="1"/>
    </xf>
    <xf numFmtId="0" fontId="31" fillId="0" borderId="21" xfId="0" applyFont="1" applyFill="1" applyBorder="1" applyAlignment="1">
      <alignment horizontal="center" wrapText="1"/>
    </xf>
    <xf numFmtId="0" fontId="31" fillId="0" borderId="19" xfId="0" applyFont="1" applyFill="1" applyBorder="1" applyAlignment="1">
      <alignment horizontal="center" wrapText="1"/>
    </xf>
    <xf numFmtId="4" fontId="36" fillId="0" borderId="252" xfId="0" applyNumberFormat="1" applyFont="1" applyFill="1" applyBorder="1" applyAlignment="1">
      <alignment horizontal="center" vertical="center" wrapText="1"/>
    </xf>
    <xf numFmtId="4" fontId="36" fillId="0" borderId="248" xfId="0" applyNumberFormat="1" applyFont="1" applyFill="1" applyBorder="1" applyAlignment="1">
      <alignment horizontal="center" vertical="center" wrapText="1"/>
    </xf>
    <xf numFmtId="4" fontId="36" fillId="0" borderId="14" xfId="0" applyNumberFormat="1" applyFont="1" applyFill="1" applyBorder="1" applyAlignment="1">
      <alignment horizontal="center" vertical="center" wrapText="1"/>
    </xf>
    <xf numFmtId="4" fontId="36" fillId="0" borderId="189" xfId="0" applyNumberFormat="1" applyFont="1" applyFill="1" applyBorder="1" applyAlignment="1">
      <alignment horizontal="center" vertical="center" wrapText="1"/>
    </xf>
    <xf numFmtId="4" fontId="36" fillId="0" borderId="228" xfId="0" applyNumberFormat="1" applyFont="1" applyFill="1" applyBorder="1" applyAlignment="1">
      <alignment horizontal="center" vertical="center" wrapText="1"/>
    </xf>
    <xf numFmtId="4" fontId="36" fillId="0" borderId="256" xfId="0" applyNumberFormat="1" applyFont="1" applyFill="1" applyBorder="1" applyAlignment="1">
      <alignment horizontal="center" vertical="center" wrapText="1"/>
    </xf>
    <xf numFmtId="0" fontId="27" fillId="4" borderId="189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29" fillId="2" borderId="7" xfId="0" applyFont="1" applyFill="1" applyBorder="1" applyAlignment="1">
      <alignment horizontal="center" vertical="center" wrapText="1"/>
    </xf>
    <xf numFmtId="4" fontId="26" fillId="0" borderId="12" xfId="0" applyNumberFormat="1" applyFont="1" applyFill="1" applyBorder="1" applyAlignment="1">
      <alignment horizontal="center" vertical="center" wrapText="1"/>
    </xf>
    <xf numFmtId="4" fontId="26" fillId="0" borderId="13" xfId="0" applyNumberFormat="1" applyFont="1" applyFill="1" applyBorder="1" applyAlignment="1">
      <alignment horizontal="center" vertical="center" wrapText="1"/>
    </xf>
    <xf numFmtId="4" fontId="26" fillId="0" borderId="14" xfId="0" applyNumberFormat="1" applyFont="1" applyFill="1" applyBorder="1" applyAlignment="1">
      <alignment horizontal="center" vertical="center" wrapText="1"/>
    </xf>
    <xf numFmtId="4" fontId="26" fillId="0" borderId="11" xfId="0" applyNumberFormat="1" applyFont="1" applyFill="1" applyBorder="1" applyAlignment="1">
      <alignment horizontal="center" vertical="center" wrapText="1"/>
    </xf>
    <xf numFmtId="4" fontId="26" fillId="0" borderId="257" xfId="0" applyNumberFormat="1" applyFont="1" applyFill="1" applyBorder="1" applyAlignment="1">
      <alignment horizontal="center" vertical="center" wrapText="1"/>
    </xf>
    <xf numFmtId="4" fontId="26" fillId="0" borderId="258" xfId="0" applyNumberFormat="1" applyFont="1" applyFill="1" applyBorder="1" applyAlignment="1">
      <alignment horizontal="center" vertical="center" wrapText="1"/>
    </xf>
    <xf numFmtId="4" fontId="36" fillId="0" borderId="12" xfId="0" applyNumberFormat="1" applyFont="1" applyFill="1" applyBorder="1" applyAlignment="1">
      <alignment horizontal="center" vertical="center" wrapText="1"/>
    </xf>
    <xf numFmtId="4" fontId="36" fillId="0" borderId="253" xfId="0" applyNumberFormat="1" applyFont="1" applyFill="1" applyBorder="1" applyAlignment="1">
      <alignment horizontal="center" vertical="center" wrapText="1"/>
    </xf>
    <xf numFmtId="4" fontId="36" fillId="0" borderId="257" xfId="0" applyNumberFormat="1" applyFont="1" applyFill="1" applyBorder="1" applyAlignment="1">
      <alignment horizontal="center" vertical="center" wrapText="1"/>
    </xf>
    <xf numFmtId="4" fontId="36" fillId="0" borderId="251" xfId="0" applyNumberFormat="1" applyFont="1" applyFill="1" applyBorder="1" applyAlignment="1">
      <alignment horizontal="center" vertical="center" wrapText="1"/>
    </xf>
    <xf numFmtId="0" fontId="29" fillId="2" borderId="212" xfId="0" applyFont="1" applyFill="1" applyBorder="1" applyAlignment="1">
      <alignment horizontal="center" vertical="center"/>
    </xf>
    <xf numFmtId="0" fontId="29" fillId="2" borderId="214" xfId="0" applyFont="1" applyFill="1" applyBorder="1" applyAlignment="1">
      <alignment horizontal="center" vertical="center"/>
    </xf>
    <xf numFmtId="0" fontId="29" fillId="2" borderId="233" xfId="0" applyFont="1" applyFill="1" applyBorder="1" applyAlignment="1">
      <alignment horizontal="center" vertical="center"/>
    </xf>
    <xf numFmtId="4" fontId="26" fillId="0" borderId="252" xfId="0" applyNumberFormat="1" applyFont="1" applyFill="1" applyBorder="1" applyAlignment="1">
      <alignment horizontal="center" vertical="center" wrapText="1"/>
    </xf>
    <xf numFmtId="4" fontId="26" fillId="0" borderId="178" xfId="0" applyNumberFormat="1" applyFont="1" applyFill="1" applyBorder="1" applyAlignment="1">
      <alignment horizontal="center" vertical="center" wrapText="1"/>
    </xf>
    <xf numFmtId="4" fontId="26" fillId="0" borderId="228" xfId="0" applyNumberFormat="1" applyFont="1" applyFill="1" applyBorder="1" applyAlignment="1">
      <alignment horizontal="center" vertical="center" wrapText="1"/>
    </xf>
    <xf numFmtId="4" fontId="26" fillId="0" borderId="229" xfId="0" applyNumberFormat="1" applyFont="1" applyFill="1" applyBorder="1" applyAlignment="1">
      <alignment horizontal="center" vertical="center" wrapText="1"/>
    </xf>
    <xf numFmtId="0" fontId="27" fillId="4" borderId="249" xfId="0" applyFont="1" applyFill="1" applyBorder="1" applyAlignment="1">
      <alignment horizontal="center" vertical="center" wrapText="1"/>
    </xf>
    <xf numFmtId="0" fontId="27" fillId="4" borderId="250" xfId="0" applyFont="1" applyFill="1" applyBorder="1" applyAlignment="1">
      <alignment horizontal="center" vertical="center" wrapText="1"/>
    </xf>
    <xf numFmtId="0" fontId="27" fillId="4" borderId="251" xfId="0" applyFont="1" applyFill="1" applyBorder="1" applyAlignment="1">
      <alignment horizontal="center" vertical="center" wrapText="1"/>
    </xf>
    <xf numFmtId="0" fontId="19" fillId="4" borderId="246" xfId="0" applyFont="1" applyFill="1" applyBorder="1" applyAlignment="1">
      <alignment horizontal="center" vertical="center" wrapText="1"/>
    </xf>
    <xf numFmtId="0" fontId="19" fillId="4" borderId="247" xfId="0" applyFont="1" applyFill="1" applyBorder="1" applyAlignment="1">
      <alignment horizontal="center" vertical="center" wrapText="1"/>
    </xf>
    <xf numFmtId="0" fontId="19" fillId="4" borderId="248" xfId="0" applyFont="1" applyFill="1" applyBorder="1" applyAlignment="1">
      <alignment horizontal="center" vertical="center" wrapText="1"/>
    </xf>
    <xf numFmtId="0" fontId="27" fillId="4" borderId="254" xfId="0" applyFont="1" applyFill="1" applyBorder="1" applyAlignment="1">
      <alignment horizontal="center" vertical="center"/>
    </xf>
    <xf numFmtId="0" fontId="27" fillId="4" borderId="140" xfId="0" applyFont="1" applyFill="1" applyBorder="1" applyAlignment="1">
      <alignment horizontal="center" vertical="center"/>
    </xf>
    <xf numFmtId="0" fontId="27" fillId="4" borderId="255" xfId="0" applyFont="1" applyFill="1" applyBorder="1" applyAlignment="1">
      <alignment horizontal="center" vertical="center"/>
    </xf>
    <xf numFmtId="0" fontId="33" fillId="0" borderId="225" xfId="0" applyFont="1" applyFill="1" applyBorder="1" applyAlignment="1">
      <alignment horizontal="center" vertical="center" wrapText="1"/>
    </xf>
    <xf numFmtId="0" fontId="33" fillId="0" borderId="214" xfId="0" applyFont="1" applyFill="1" applyBorder="1" applyAlignment="1">
      <alignment horizontal="center" vertical="center" wrapText="1"/>
    </xf>
    <xf numFmtId="0" fontId="30" fillId="2" borderId="233" xfId="0" applyFont="1" applyFill="1" applyBorder="1" applyAlignment="1">
      <alignment horizontal="center" vertical="center"/>
    </xf>
    <xf numFmtId="4" fontId="26" fillId="0" borderId="4" xfId="0" applyNumberFormat="1" applyFont="1" applyFill="1" applyBorder="1" applyAlignment="1">
      <alignment horizontal="center" vertical="center" wrapText="1"/>
    </xf>
    <xf numFmtId="166" fontId="36" fillId="0" borderId="4" xfId="0" applyNumberFormat="1" applyFont="1" applyFill="1" applyBorder="1" applyAlignment="1">
      <alignment horizontal="center" vertical="center" wrapText="1"/>
    </xf>
    <xf numFmtId="166" fontId="36" fillId="0" borderId="3" xfId="0" applyNumberFormat="1" applyFont="1" applyFill="1" applyBorder="1" applyAlignment="1">
      <alignment horizontal="center" vertical="center" wrapText="1"/>
    </xf>
    <xf numFmtId="4" fontId="26" fillId="0" borderId="227" xfId="0" applyNumberFormat="1" applyFont="1" applyFill="1" applyBorder="1" applyAlignment="1">
      <alignment horizontal="center" vertical="center"/>
    </xf>
    <xf numFmtId="4" fontId="26" fillId="0" borderId="4" xfId="0" applyNumberFormat="1" applyFont="1" applyFill="1" applyBorder="1" applyAlignment="1">
      <alignment horizontal="center" vertical="center"/>
    </xf>
    <xf numFmtId="166" fontId="36" fillId="0" borderId="12" xfId="0" applyNumberFormat="1" applyFont="1" applyFill="1" applyBorder="1" applyAlignment="1">
      <alignment horizontal="center" vertical="center" wrapText="1"/>
    </xf>
    <xf numFmtId="166" fontId="36" fillId="0" borderId="253" xfId="0" applyNumberFormat="1" applyFont="1" applyFill="1" applyBorder="1" applyAlignment="1">
      <alignment horizontal="center" vertical="center" wrapText="1"/>
    </xf>
    <xf numFmtId="166" fontId="36" fillId="0" borderId="14" xfId="0" applyNumberFormat="1" applyFont="1" applyFill="1" applyBorder="1" applyAlignment="1">
      <alignment horizontal="center" vertical="center" wrapText="1"/>
    </xf>
    <xf numFmtId="166" fontId="36" fillId="0" borderId="189" xfId="0" applyNumberFormat="1" applyFont="1" applyFill="1" applyBorder="1" applyAlignment="1">
      <alignment horizontal="center" vertical="center" wrapText="1"/>
    </xf>
    <xf numFmtId="166" fontId="36" fillId="0" borderId="227" xfId="0" applyNumberFormat="1" applyFont="1" applyFill="1" applyBorder="1" applyAlignment="1">
      <alignment horizontal="center" vertical="center" wrapText="1"/>
    </xf>
    <xf numFmtId="166" fontId="36" fillId="0" borderId="234" xfId="0" applyNumberFormat="1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4" fontId="26" fillId="0" borderId="12" xfId="0" applyNumberFormat="1" applyFont="1" applyFill="1" applyBorder="1" applyAlignment="1">
      <alignment horizontal="center" vertical="center"/>
    </xf>
    <xf numFmtId="4" fontId="26" fillId="0" borderId="13" xfId="0" applyNumberFormat="1" applyFont="1" applyFill="1" applyBorder="1" applyAlignment="1">
      <alignment horizontal="center" vertical="center"/>
    </xf>
    <xf numFmtId="4" fontId="26" fillId="0" borderId="14" xfId="0" applyNumberFormat="1" applyFont="1" applyFill="1" applyBorder="1" applyAlignment="1">
      <alignment horizontal="center" vertical="center"/>
    </xf>
    <xf numFmtId="4" fontId="26" fillId="0" borderId="11" xfId="0" applyNumberFormat="1" applyFont="1" applyFill="1" applyBorder="1" applyAlignment="1">
      <alignment horizontal="center" vertical="center"/>
    </xf>
    <xf numFmtId="4" fontId="26" fillId="0" borderId="228" xfId="0" applyNumberFormat="1" applyFont="1" applyFill="1" applyBorder="1" applyAlignment="1">
      <alignment horizontal="center" vertical="center"/>
    </xf>
    <xf numFmtId="4" fontId="26" fillId="0" borderId="229" xfId="0" applyNumberFormat="1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 wrapText="1"/>
    </xf>
    <xf numFmtId="0" fontId="29" fillId="2" borderId="212" xfId="0" applyFont="1" applyFill="1" applyBorder="1" applyAlignment="1">
      <alignment horizontal="center" vertical="center" wrapText="1"/>
    </xf>
    <xf numFmtId="0" fontId="29" fillId="2" borderId="214" xfId="0" applyFont="1" applyFill="1" applyBorder="1" applyAlignment="1">
      <alignment horizontal="center" vertical="center" wrapText="1"/>
    </xf>
    <xf numFmtId="4" fontId="36" fillId="0" borderId="12" xfId="0" applyNumberFormat="1" applyFont="1" applyFill="1" applyBorder="1" applyAlignment="1">
      <alignment horizontal="center" vertical="center"/>
    </xf>
    <xf numFmtId="4" fontId="36" fillId="0" borderId="253" xfId="0" applyNumberFormat="1" applyFont="1" applyFill="1" applyBorder="1" applyAlignment="1">
      <alignment horizontal="center" vertical="center"/>
    </xf>
    <xf numFmtId="4" fontId="36" fillId="0" borderId="14" xfId="0" applyNumberFormat="1" applyFont="1" applyFill="1" applyBorder="1" applyAlignment="1">
      <alignment horizontal="center" vertical="center"/>
    </xf>
    <xf numFmtId="4" fontId="36" fillId="0" borderId="189" xfId="0" applyNumberFormat="1" applyFont="1" applyFill="1" applyBorder="1" applyAlignment="1">
      <alignment horizontal="center" vertical="center"/>
    </xf>
    <xf numFmtId="4" fontId="36" fillId="0" borderId="228" xfId="0" applyNumberFormat="1" applyFont="1" applyFill="1" applyBorder="1" applyAlignment="1">
      <alignment horizontal="center" vertical="center"/>
    </xf>
    <xf numFmtId="4" fontId="36" fillId="0" borderId="256" xfId="0" applyNumberFormat="1" applyFont="1" applyFill="1" applyBorder="1" applyAlignment="1">
      <alignment horizontal="center" vertical="center"/>
    </xf>
    <xf numFmtId="0" fontId="26" fillId="0" borderId="12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26" fillId="0" borderId="14" xfId="0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center" vertical="center" wrapText="1"/>
    </xf>
    <xf numFmtId="0" fontId="26" fillId="0" borderId="228" xfId="0" applyFont="1" applyFill="1" applyBorder="1" applyAlignment="1">
      <alignment horizontal="center" vertical="center" wrapText="1"/>
    </xf>
    <xf numFmtId="0" fontId="26" fillId="0" borderId="229" xfId="0" applyFont="1" applyFill="1" applyBorder="1" applyAlignment="1">
      <alignment horizontal="center" vertical="center" wrapText="1"/>
    </xf>
    <xf numFmtId="0" fontId="27" fillId="4" borderId="185" xfId="0" applyFont="1" applyFill="1" applyBorder="1" applyAlignment="1">
      <alignment horizontal="center" vertical="center" wrapText="1"/>
    </xf>
    <xf numFmtId="0" fontId="27" fillId="4" borderId="31" xfId="0" applyFont="1" applyFill="1" applyBorder="1" applyAlignment="1">
      <alignment horizontal="center" vertical="center" wrapText="1"/>
    </xf>
    <xf numFmtId="0" fontId="27" fillId="4" borderId="186" xfId="0" applyFont="1" applyFill="1" applyBorder="1" applyAlignment="1">
      <alignment horizontal="center" vertical="center" wrapText="1"/>
    </xf>
    <xf numFmtId="0" fontId="29" fillId="2" borderId="6" xfId="0" applyFont="1" applyFill="1" applyBorder="1" applyAlignment="1">
      <alignment horizontal="center" vertical="center" wrapText="1"/>
    </xf>
    <xf numFmtId="0" fontId="29" fillId="2" borderId="42" xfId="0" applyFont="1" applyFill="1" applyBorder="1" applyAlignment="1">
      <alignment horizontal="center" vertical="center" wrapText="1"/>
    </xf>
    <xf numFmtId="0" fontId="29" fillId="2" borderId="227" xfId="0" applyFont="1" applyFill="1" applyBorder="1" applyAlignment="1">
      <alignment horizontal="center" vertical="center" wrapText="1"/>
    </xf>
    <xf numFmtId="4" fontId="36" fillId="0" borderId="13" xfId="0" applyNumberFormat="1" applyFont="1" applyFill="1" applyBorder="1" applyAlignment="1">
      <alignment horizontal="center" vertical="center" wrapText="1"/>
    </xf>
    <xf numFmtId="4" fontId="36" fillId="0" borderId="11" xfId="0" applyNumberFormat="1" applyFont="1" applyFill="1" applyBorder="1" applyAlignment="1">
      <alignment horizontal="center" vertical="center" wrapText="1"/>
    </xf>
    <xf numFmtId="4" fontId="36" fillId="0" borderId="229" xfId="0" applyNumberFormat="1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 wrapText="1"/>
    </xf>
    <xf numFmtId="4" fontId="36" fillId="0" borderId="13" xfId="0" applyNumberFormat="1" applyFont="1" applyFill="1" applyBorder="1" applyAlignment="1">
      <alignment horizontal="center" vertical="center"/>
    </xf>
    <xf numFmtId="4" fontId="36" fillId="0" borderId="11" xfId="0" applyNumberFormat="1" applyFont="1" applyFill="1" applyBorder="1" applyAlignment="1">
      <alignment horizontal="center" vertical="center"/>
    </xf>
    <xf numFmtId="4" fontId="36" fillId="0" borderId="229" xfId="0" applyNumberFormat="1" applyFont="1" applyFill="1" applyBorder="1" applyAlignment="1">
      <alignment horizontal="center" vertical="center"/>
    </xf>
    <xf numFmtId="0" fontId="29" fillId="2" borderId="6" xfId="0" applyFont="1" applyFill="1" applyBorder="1" applyAlignment="1">
      <alignment horizontal="center" vertical="center"/>
    </xf>
    <xf numFmtId="0" fontId="29" fillId="2" borderId="42" xfId="0" applyFont="1" applyFill="1" applyBorder="1" applyAlignment="1">
      <alignment horizontal="center" vertical="center"/>
    </xf>
    <xf numFmtId="0" fontId="29" fillId="2" borderId="227" xfId="0" applyFont="1" applyFill="1" applyBorder="1" applyAlignment="1">
      <alignment horizontal="center" vertical="center"/>
    </xf>
    <xf numFmtId="0" fontId="31" fillId="0" borderId="177" xfId="2" applyFont="1" applyBorder="1" applyAlignment="1">
      <alignment horizontal="center" vertical="center" wrapText="1"/>
    </xf>
    <xf numFmtId="0" fontId="31" fillId="0" borderId="178" xfId="2" applyFont="1" applyBorder="1" applyAlignment="1">
      <alignment horizontal="center" vertical="center" wrapText="1"/>
    </xf>
    <xf numFmtId="0" fontId="31" fillId="0" borderId="11" xfId="2" applyFont="1" applyBorder="1" applyAlignment="1">
      <alignment horizontal="center" vertical="center" wrapText="1"/>
    </xf>
    <xf numFmtId="0" fontId="31" fillId="0" borderId="148" xfId="2" applyFont="1" applyBorder="1" applyAlignment="1">
      <alignment horizontal="center" vertical="center" wrapText="1"/>
    </xf>
    <xf numFmtId="0" fontId="33" fillId="0" borderId="155" xfId="0" applyFont="1" applyFill="1" applyBorder="1" applyAlignment="1">
      <alignment horizontal="center" vertical="center" wrapText="1"/>
    </xf>
    <xf numFmtId="0" fontId="33" fillId="0" borderId="94" xfId="0" applyFont="1" applyFill="1" applyBorder="1" applyAlignment="1">
      <alignment horizontal="center" vertical="center" wrapText="1"/>
    </xf>
    <xf numFmtId="0" fontId="33" fillId="0" borderId="145" xfId="0" applyFont="1" applyFill="1" applyBorder="1" applyAlignment="1">
      <alignment horizontal="center" vertical="center" wrapText="1"/>
    </xf>
    <xf numFmtId="0" fontId="31" fillId="0" borderId="165" xfId="0" applyFont="1" applyFill="1" applyBorder="1" applyAlignment="1">
      <alignment horizontal="center" vertical="center"/>
    </xf>
    <xf numFmtId="0" fontId="31" fillId="0" borderId="168" xfId="0" applyFont="1" applyFill="1" applyBorder="1" applyAlignment="1">
      <alignment horizontal="center" vertical="center"/>
    </xf>
    <xf numFmtId="0" fontId="29" fillId="2" borderId="196" xfId="0" applyFont="1" applyFill="1" applyBorder="1" applyAlignment="1">
      <alignment horizontal="center" vertical="center" wrapText="1"/>
    </xf>
    <xf numFmtId="0" fontId="29" fillId="2" borderId="198" xfId="0" applyFont="1" applyFill="1" applyBorder="1" applyAlignment="1">
      <alignment horizontal="center" vertical="center" wrapText="1"/>
    </xf>
    <xf numFmtId="0" fontId="29" fillId="2" borderId="190" xfId="0" applyFont="1" applyFill="1" applyBorder="1" applyAlignment="1">
      <alignment horizontal="center" vertical="center" wrapText="1"/>
    </xf>
    <xf numFmtId="0" fontId="29" fillId="2" borderId="192" xfId="0" applyFont="1" applyFill="1" applyBorder="1" applyAlignment="1">
      <alignment horizontal="center" vertical="center" wrapText="1"/>
    </xf>
    <xf numFmtId="0" fontId="29" fillId="2" borderId="194" xfId="0" applyFont="1" applyFill="1" applyBorder="1" applyAlignment="1">
      <alignment horizontal="center" vertical="center" wrapText="1"/>
    </xf>
    <xf numFmtId="0" fontId="33" fillId="0" borderId="165" xfId="0" applyFont="1" applyFill="1" applyBorder="1" applyAlignment="1">
      <alignment horizontal="center" vertical="center" wrapText="1"/>
    </xf>
    <xf numFmtId="0" fontId="29" fillId="2" borderId="165" xfId="0" applyFont="1" applyFill="1" applyBorder="1" applyAlignment="1">
      <alignment horizontal="center" vertical="center" wrapText="1"/>
    </xf>
    <xf numFmtId="0" fontId="29" fillId="2" borderId="94" xfId="0" applyFont="1" applyFill="1" applyBorder="1" applyAlignment="1">
      <alignment horizontal="center" vertical="center" wrapText="1"/>
    </xf>
    <xf numFmtId="0" fontId="29" fillId="2" borderId="145" xfId="0" applyFont="1" applyFill="1" applyBorder="1" applyAlignment="1">
      <alignment horizontal="center" vertical="center" wrapText="1"/>
    </xf>
    <xf numFmtId="0" fontId="30" fillId="0" borderId="94" xfId="0" applyFont="1" applyFill="1" applyBorder="1" applyAlignment="1">
      <alignment horizontal="center" vertical="center" wrapText="1"/>
    </xf>
    <xf numFmtId="0" fontId="30" fillId="0" borderId="145" xfId="0" applyFont="1" applyFill="1" applyBorder="1" applyAlignment="1">
      <alignment horizontal="center" vertical="center" wrapText="1"/>
    </xf>
    <xf numFmtId="0" fontId="29" fillId="2" borderId="168" xfId="0" applyFont="1" applyFill="1" applyBorder="1" applyAlignment="1">
      <alignment horizontal="center" vertical="center" wrapText="1"/>
    </xf>
    <xf numFmtId="0" fontId="31" fillId="0" borderId="94" xfId="0" applyFont="1" applyFill="1" applyBorder="1" applyAlignment="1">
      <alignment horizontal="center" vertical="center"/>
    </xf>
    <xf numFmtId="0" fontId="31" fillId="0" borderId="179" xfId="0" applyFont="1" applyFill="1" applyBorder="1" applyAlignment="1">
      <alignment horizontal="center" wrapText="1"/>
    </xf>
    <xf numFmtId="0" fontId="31" fillId="0" borderId="135" xfId="0" applyFont="1" applyFill="1" applyBorder="1" applyAlignment="1">
      <alignment horizontal="center" wrapText="1"/>
    </xf>
    <xf numFmtId="0" fontId="31" fillId="0" borderId="135" xfId="0" applyFont="1" applyFill="1" applyBorder="1" applyAlignment="1">
      <alignment horizontal="center"/>
    </xf>
    <xf numFmtId="0" fontId="27" fillId="4" borderId="181" xfId="0" applyFont="1" applyFill="1" applyBorder="1" applyAlignment="1">
      <alignment horizontal="center" vertical="center" wrapText="1"/>
    </xf>
    <xf numFmtId="0" fontId="27" fillId="4" borderId="136" xfId="0" applyFont="1" applyFill="1" applyBorder="1" applyAlignment="1">
      <alignment horizontal="center" vertical="center" wrapText="1"/>
    </xf>
    <xf numFmtId="0" fontId="27" fillId="4" borderId="182" xfId="0" applyFont="1" applyFill="1" applyBorder="1" applyAlignment="1">
      <alignment horizontal="center" vertical="center" wrapText="1"/>
    </xf>
    <xf numFmtId="0" fontId="29" fillId="2" borderId="138" xfId="0" applyFont="1" applyFill="1" applyBorder="1" applyAlignment="1">
      <alignment horizontal="center" vertical="center" wrapText="1"/>
    </xf>
    <xf numFmtId="0" fontId="29" fillId="2" borderId="4" xfId="0" applyFont="1" applyFill="1" applyBorder="1" applyAlignment="1">
      <alignment horizontal="center" vertical="center" wrapText="1"/>
    </xf>
    <xf numFmtId="0" fontId="29" fillId="2" borderId="135" xfId="0" applyFont="1" applyFill="1" applyBorder="1" applyAlignment="1">
      <alignment horizontal="center" vertical="center" wrapText="1"/>
    </xf>
    <xf numFmtId="0" fontId="29" fillId="2" borderId="187" xfId="0" applyFont="1" applyFill="1" applyBorder="1" applyAlignment="1">
      <alignment horizontal="center" vertical="center" wrapText="1"/>
    </xf>
    <xf numFmtId="0" fontId="29" fillId="2" borderId="179" xfId="0" applyFont="1" applyFill="1" applyBorder="1" applyAlignment="1">
      <alignment horizontal="center" vertical="center" wrapText="1"/>
    </xf>
    <xf numFmtId="0" fontId="31" fillId="0" borderId="135" xfId="2" applyFont="1" applyBorder="1" applyAlignment="1">
      <alignment horizontal="center" vertical="center" wrapText="1"/>
    </xf>
    <xf numFmtId="0" fontId="31" fillId="0" borderId="180" xfId="2" applyFont="1" applyBorder="1" applyAlignment="1">
      <alignment horizontal="center" vertical="center" wrapText="1"/>
    </xf>
    <xf numFmtId="0" fontId="30" fillId="0" borderId="141" xfId="0" applyFont="1" applyFill="1" applyBorder="1" applyAlignment="1">
      <alignment horizontal="center" vertical="center" wrapText="1"/>
    </xf>
    <xf numFmtId="0" fontId="30" fillId="0" borderId="156" xfId="0" applyFont="1" applyFill="1" applyBorder="1" applyAlignment="1">
      <alignment horizontal="center" vertical="center" wrapText="1"/>
    </xf>
    <xf numFmtId="0" fontId="30" fillId="0" borderId="143" xfId="0" applyFont="1" applyFill="1" applyBorder="1" applyAlignment="1">
      <alignment horizontal="center" vertical="center" wrapText="1"/>
    </xf>
    <xf numFmtId="0" fontId="30" fillId="0" borderId="40" xfId="0" applyFont="1" applyFill="1" applyBorder="1" applyAlignment="1">
      <alignment horizontal="center" vertical="center" wrapText="1"/>
    </xf>
    <xf numFmtId="0" fontId="30" fillId="0" borderId="140" xfId="0" applyFont="1" applyFill="1" applyBorder="1" applyAlignment="1">
      <alignment horizontal="center" vertical="center" wrapText="1"/>
    </xf>
    <xf numFmtId="0" fontId="30" fillId="0" borderId="41" xfId="0" applyFont="1" applyFill="1" applyBorder="1" applyAlignment="1">
      <alignment horizontal="center" vertical="center" wrapText="1"/>
    </xf>
    <xf numFmtId="0" fontId="30" fillId="0" borderId="144" xfId="0" applyFont="1" applyFill="1" applyBorder="1" applyAlignment="1">
      <alignment horizontal="center" vertical="center" wrapText="1"/>
    </xf>
    <xf numFmtId="0" fontId="30" fillId="0" borderId="157" xfId="0" applyFont="1" applyFill="1" applyBorder="1" applyAlignment="1">
      <alignment horizontal="center" vertical="center" wrapText="1"/>
    </xf>
    <xf numFmtId="0" fontId="30" fillId="0" borderId="146" xfId="0" applyFont="1" applyFill="1" applyBorder="1" applyAlignment="1">
      <alignment horizontal="center" vertical="center" wrapText="1"/>
    </xf>
    <xf numFmtId="0" fontId="33" fillId="0" borderId="165" xfId="0" applyFont="1" applyFill="1" applyBorder="1" applyAlignment="1">
      <alignment horizontal="center" vertical="center"/>
    </xf>
    <xf numFmtId="0" fontId="37" fillId="0" borderId="202" xfId="0" applyFont="1" applyBorder="1" applyAlignment="1">
      <alignment horizontal="left" wrapText="1"/>
    </xf>
    <xf numFmtId="0" fontId="37" fillId="0" borderId="203" xfId="0" applyFont="1" applyBorder="1" applyAlignment="1">
      <alignment horizontal="left"/>
    </xf>
    <xf numFmtId="0" fontId="37" fillId="0" borderId="204" xfId="0" applyFont="1" applyBorder="1" applyAlignment="1">
      <alignment horizontal="left"/>
    </xf>
    <xf numFmtId="0" fontId="30" fillId="0" borderId="145" xfId="0" applyFont="1" applyBorder="1" applyAlignment="1">
      <alignment horizontal="center"/>
    </xf>
    <xf numFmtId="0" fontId="30" fillId="0" borderId="145" xfId="0" applyFont="1" applyFill="1" applyBorder="1" applyAlignment="1">
      <alignment horizontal="center"/>
    </xf>
    <xf numFmtId="0" fontId="30" fillId="0" borderId="165" xfId="0" applyFont="1" applyFill="1" applyBorder="1" applyAlignment="1">
      <alignment horizontal="center"/>
    </xf>
    <xf numFmtId="0" fontId="30" fillId="0" borderId="94" xfId="0" applyFont="1" applyFill="1" applyBorder="1" applyAlignment="1">
      <alignment horizontal="center"/>
    </xf>
    <xf numFmtId="0" fontId="30" fillId="0" borderId="94" xfId="0" applyFont="1" applyBorder="1" applyAlignment="1">
      <alignment horizontal="center"/>
    </xf>
    <xf numFmtId="0" fontId="30" fillId="0" borderId="142" xfId="0" applyFont="1" applyBorder="1" applyAlignment="1">
      <alignment horizontal="center"/>
    </xf>
    <xf numFmtId="0" fontId="30" fillId="0" borderId="190" xfId="0" applyFont="1" applyBorder="1" applyAlignment="1">
      <alignment horizontal="center"/>
    </xf>
    <xf numFmtId="0" fontId="30" fillId="0" borderId="192" xfId="0" applyFont="1" applyBorder="1" applyAlignment="1">
      <alignment horizontal="center"/>
    </xf>
    <xf numFmtId="0" fontId="30" fillId="0" borderId="194" xfId="0" applyFont="1" applyBorder="1" applyAlignment="1">
      <alignment horizontal="center"/>
    </xf>
    <xf numFmtId="0" fontId="30" fillId="0" borderId="196" xfId="0" applyFont="1" applyBorder="1" applyAlignment="1">
      <alignment horizontal="center"/>
    </xf>
    <xf numFmtId="0" fontId="29" fillId="0" borderId="142" xfId="0" applyFont="1" applyBorder="1" applyAlignment="1">
      <alignment horizontal="center" wrapText="1"/>
    </xf>
    <xf numFmtId="0" fontId="29" fillId="0" borderId="94" xfId="0" applyFont="1" applyBorder="1" applyAlignment="1">
      <alignment horizontal="center"/>
    </xf>
    <xf numFmtId="0" fontId="29" fillId="0" borderId="145" xfId="0" applyFont="1" applyBorder="1" applyAlignment="1">
      <alignment horizontal="center"/>
    </xf>
    <xf numFmtId="0" fontId="29" fillId="0" borderId="165" xfId="0" applyFont="1" applyBorder="1" applyAlignment="1">
      <alignment horizontal="center" wrapText="1"/>
    </xf>
    <xf numFmtId="0" fontId="27" fillId="4" borderId="244" xfId="0" applyFont="1" applyFill="1" applyBorder="1" applyAlignment="1">
      <alignment horizontal="center"/>
    </xf>
    <xf numFmtId="0" fontId="27" fillId="4" borderId="113" xfId="0" applyFont="1" applyFill="1" applyBorder="1" applyAlignment="1">
      <alignment horizontal="center"/>
    </xf>
    <xf numFmtId="0" fontId="27" fillId="4" borderId="245" xfId="0" applyFont="1" applyFill="1" applyBorder="1" applyAlignment="1">
      <alignment horizontal="center"/>
    </xf>
    <xf numFmtId="0" fontId="29" fillId="2" borderId="142" xfId="0" applyFont="1" applyFill="1" applyBorder="1" applyAlignment="1">
      <alignment horizontal="center" vertical="center" wrapText="1"/>
    </xf>
    <xf numFmtId="0" fontId="33" fillId="0" borderId="171" xfId="0" applyFont="1" applyFill="1" applyBorder="1" applyAlignment="1">
      <alignment horizontal="center" vertical="center" wrapText="1"/>
    </xf>
    <xf numFmtId="0" fontId="31" fillId="0" borderId="94" xfId="0" applyFont="1" applyFill="1" applyBorder="1" applyAlignment="1">
      <alignment horizontal="center" vertical="center" wrapText="1"/>
    </xf>
    <xf numFmtId="0" fontId="31" fillId="0" borderId="145" xfId="0" applyFont="1" applyFill="1" applyBorder="1" applyAlignment="1">
      <alignment horizontal="center" vertical="center" wrapText="1"/>
    </xf>
    <xf numFmtId="0" fontId="33" fillId="0" borderId="94" xfId="0" applyFont="1" applyFill="1" applyBorder="1" applyAlignment="1">
      <alignment horizontal="center" vertical="center"/>
    </xf>
    <xf numFmtId="0" fontId="31" fillId="0" borderId="142" xfId="0" applyFont="1" applyFill="1" applyBorder="1" applyAlignment="1">
      <alignment horizontal="center" vertical="center" wrapText="1"/>
    </xf>
    <xf numFmtId="0" fontId="30" fillId="0" borderId="142" xfId="0" applyFont="1" applyFill="1" applyBorder="1" applyAlignment="1">
      <alignment horizontal="center" vertical="center" wrapText="1"/>
    </xf>
    <xf numFmtId="0" fontId="29" fillId="2" borderId="119" xfId="0" applyFont="1" applyFill="1" applyBorder="1" applyAlignment="1">
      <alignment horizontal="center" vertical="center" wrapText="1"/>
    </xf>
    <xf numFmtId="0" fontId="33" fillId="0" borderId="142" xfId="0" applyFont="1" applyFill="1" applyBorder="1" applyAlignment="1">
      <alignment horizontal="center" vertical="center" wrapText="1"/>
    </xf>
    <xf numFmtId="0" fontId="29" fillId="2" borderId="213" xfId="0" applyFont="1" applyFill="1" applyBorder="1" applyAlignment="1">
      <alignment horizontal="center" vertical="center" wrapText="1"/>
    </xf>
    <xf numFmtId="0" fontId="29" fillId="2" borderId="203" xfId="0" applyFont="1" applyFill="1" applyBorder="1" applyAlignment="1">
      <alignment horizontal="center" vertical="center" wrapText="1"/>
    </xf>
    <xf numFmtId="0" fontId="29" fillId="2" borderId="202" xfId="0" applyFont="1" applyFill="1" applyBorder="1" applyAlignment="1">
      <alignment horizontal="center" vertical="center" wrapText="1"/>
    </xf>
    <xf numFmtId="0" fontId="31" fillId="0" borderId="260" xfId="2" applyFont="1" applyBorder="1" applyAlignment="1">
      <alignment horizontal="center" vertical="center" wrapText="1"/>
    </xf>
    <xf numFmtId="0" fontId="28" fillId="2" borderId="85" xfId="0" applyFont="1" applyFill="1" applyBorder="1" applyAlignment="1">
      <alignment horizontal="center" vertical="center" wrapText="1"/>
    </xf>
    <xf numFmtId="0" fontId="28" fillId="2" borderId="31" xfId="0" applyFont="1" applyFill="1" applyBorder="1" applyAlignment="1">
      <alignment horizontal="center" vertical="center" wrapText="1"/>
    </xf>
    <xf numFmtId="0" fontId="28" fillId="2" borderId="72" xfId="0" applyFont="1" applyFill="1" applyBorder="1" applyAlignment="1">
      <alignment horizontal="center" vertical="center" wrapText="1"/>
    </xf>
    <xf numFmtId="0" fontId="28" fillId="2" borderId="261" xfId="0" applyFont="1" applyFill="1" applyBorder="1" applyAlignment="1">
      <alignment vertical="center" wrapText="1"/>
    </xf>
    <xf numFmtId="0" fontId="28" fillId="2" borderId="185" xfId="0" applyFont="1" applyFill="1" applyBorder="1" applyAlignment="1">
      <alignment vertical="center" wrapText="1"/>
    </xf>
    <xf numFmtId="0" fontId="28" fillId="2" borderId="263" xfId="0" applyFont="1" applyFill="1" applyBorder="1" applyAlignment="1">
      <alignment vertical="center" wrapText="1"/>
    </xf>
    <xf numFmtId="0" fontId="29" fillId="2" borderId="8" xfId="0" applyFont="1" applyFill="1" applyBorder="1" applyAlignment="1">
      <alignment horizontal="center" vertical="center" wrapText="1"/>
    </xf>
    <xf numFmtId="0" fontId="31" fillId="0" borderId="206" xfId="0" applyFont="1" applyFill="1" applyBorder="1" applyAlignment="1">
      <alignment horizontal="center" wrapText="1"/>
    </xf>
    <xf numFmtId="0" fontId="31" fillId="0" borderId="208" xfId="0" applyFont="1" applyFill="1" applyBorder="1" applyAlignment="1">
      <alignment horizontal="center" wrapText="1"/>
    </xf>
    <xf numFmtId="0" fontId="31" fillId="0" borderId="259" xfId="0" applyFont="1" applyFill="1" applyBorder="1" applyAlignment="1">
      <alignment horizontal="center" wrapText="1"/>
    </xf>
    <xf numFmtId="0" fontId="31" fillId="0" borderId="176" xfId="0" applyFont="1" applyFill="1" applyBorder="1" applyAlignment="1">
      <alignment horizontal="center" wrapText="1"/>
    </xf>
    <xf numFmtId="0" fontId="27" fillId="4" borderId="181" xfId="2" applyFont="1" applyFill="1" applyBorder="1" applyAlignment="1">
      <alignment horizontal="center" vertical="center"/>
    </xf>
    <xf numFmtId="0" fontId="27" fillId="4" borderId="136" xfId="0" applyFont="1" applyFill="1" applyBorder="1" applyAlignment="1">
      <alignment horizontal="center"/>
    </xf>
    <xf numFmtId="0" fontId="27" fillId="4" borderId="182" xfId="0" applyFont="1" applyFill="1" applyBorder="1" applyAlignment="1">
      <alignment horizontal="center"/>
    </xf>
    <xf numFmtId="0" fontId="27" fillId="4" borderId="264" xfId="2" applyFont="1" applyFill="1" applyBorder="1" applyAlignment="1">
      <alignment horizontal="center" vertical="center"/>
    </xf>
    <xf numFmtId="0" fontId="27" fillId="4" borderId="147" xfId="0" applyFont="1" applyFill="1" applyBorder="1" applyAlignment="1">
      <alignment horizontal="center"/>
    </xf>
    <xf numFmtId="0" fontId="27" fillId="4" borderId="265" xfId="0" applyFont="1" applyFill="1" applyBorder="1" applyAlignment="1">
      <alignment horizontal="center"/>
    </xf>
    <xf numFmtId="0" fontId="29" fillId="2" borderId="43" xfId="0" applyFont="1" applyFill="1" applyBorder="1" applyAlignment="1">
      <alignment horizontal="center" vertical="center" wrapText="1"/>
    </xf>
    <xf numFmtId="0" fontId="27" fillId="4" borderId="170" xfId="0" applyFont="1" applyFill="1" applyBorder="1" applyAlignment="1">
      <alignment horizontal="center"/>
    </xf>
    <xf numFmtId="0" fontId="27" fillId="4" borderId="171" xfId="0" applyFont="1" applyFill="1" applyBorder="1" applyAlignment="1">
      <alignment horizontal="center"/>
    </xf>
    <xf numFmtId="0" fontId="27" fillId="4" borderId="172" xfId="0" applyFont="1" applyFill="1" applyBorder="1" applyAlignment="1">
      <alignment horizontal="center"/>
    </xf>
    <xf numFmtId="0" fontId="30" fillId="0" borderId="158" xfId="0" applyFont="1" applyBorder="1" applyAlignment="1" applyProtection="1">
      <alignment horizontal="center"/>
    </xf>
    <xf numFmtId="0" fontId="30" fillId="0" borderId="160" xfId="0" applyFont="1" applyBorder="1" applyAlignment="1" applyProtection="1">
      <alignment horizontal="center"/>
    </xf>
    <xf numFmtId="0" fontId="30" fillId="0" borderId="162" xfId="0" applyFont="1" applyBorder="1" applyAlignment="1" applyProtection="1">
      <alignment horizontal="center"/>
    </xf>
    <xf numFmtId="0" fontId="31" fillId="0" borderId="158" xfId="0" applyFont="1" applyFill="1" applyBorder="1" applyAlignment="1">
      <alignment horizontal="center" wrapText="1"/>
    </xf>
    <xf numFmtId="0" fontId="31" fillId="0" borderId="160" xfId="0" applyFont="1" applyFill="1" applyBorder="1" applyAlignment="1">
      <alignment horizontal="center" wrapText="1"/>
    </xf>
    <xf numFmtId="0" fontId="31" fillId="0" borderId="162" xfId="0" applyFont="1" applyFill="1" applyBorder="1" applyAlignment="1">
      <alignment horizontal="center" wrapText="1"/>
    </xf>
    <xf numFmtId="0" fontId="31" fillId="0" borderId="142" xfId="0" applyFont="1" applyFill="1" applyBorder="1" applyAlignment="1">
      <alignment horizontal="center" wrapText="1"/>
    </xf>
    <xf numFmtId="0" fontId="31" fillId="0" borderId="94" xfId="0" applyFont="1" applyFill="1" applyBorder="1" applyAlignment="1">
      <alignment horizontal="center" wrapText="1"/>
    </xf>
    <xf numFmtId="0" fontId="31" fillId="0" borderId="145" xfId="0" applyFont="1" applyFill="1" applyBorder="1" applyAlignment="1">
      <alignment horizontal="center" wrapText="1"/>
    </xf>
    <xf numFmtId="0" fontId="31" fillId="0" borderId="94" xfId="0" applyFont="1" applyFill="1" applyBorder="1" applyAlignment="1">
      <alignment horizontal="center"/>
    </xf>
    <xf numFmtId="0" fontId="31" fillId="0" borderId="145" xfId="0" applyFont="1" applyFill="1" applyBorder="1" applyAlignment="1">
      <alignment horizontal="center"/>
    </xf>
    <xf numFmtId="0" fontId="31" fillId="0" borderId="142" xfId="2" applyFont="1" applyBorder="1" applyAlignment="1">
      <alignment horizontal="center" vertical="center" wrapText="1"/>
    </xf>
    <xf numFmtId="0" fontId="31" fillId="0" borderId="94" xfId="2" applyFont="1" applyBorder="1" applyAlignment="1">
      <alignment horizontal="center" vertical="center" wrapText="1"/>
    </xf>
    <xf numFmtId="0" fontId="31" fillId="0" borderId="145" xfId="2" applyFont="1" applyBorder="1" applyAlignment="1">
      <alignment horizontal="center" vertical="center" wrapText="1"/>
    </xf>
    <xf numFmtId="0" fontId="31" fillId="0" borderId="159" xfId="2" applyFont="1" applyBorder="1" applyAlignment="1">
      <alignment horizontal="center" vertical="center" wrapText="1"/>
    </xf>
    <xf numFmtId="0" fontId="31" fillId="0" borderId="161" xfId="2" applyFont="1" applyBorder="1" applyAlignment="1">
      <alignment horizontal="center" vertical="center" wrapText="1"/>
    </xf>
    <xf numFmtId="0" fontId="31" fillId="0" borderId="163" xfId="2" applyFont="1" applyBorder="1" applyAlignment="1">
      <alignment horizontal="center" vertical="center" wrapText="1"/>
    </xf>
    <xf numFmtId="0" fontId="33" fillId="0" borderId="168" xfId="0" applyFont="1" applyFill="1" applyBorder="1" applyAlignment="1">
      <alignment horizontal="center" vertical="center" wrapText="1"/>
    </xf>
    <xf numFmtId="0" fontId="30" fillId="0" borderId="164" xfId="0" applyFont="1" applyBorder="1" applyAlignment="1" applyProtection="1">
      <alignment horizontal="center" wrapText="1"/>
    </xf>
    <xf numFmtId="0" fontId="30" fillId="0" borderId="160" xfId="0" applyFont="1" applyBorder="1" applyAlignment="1" applyProtection="1">
      <alignment horizontal="center" wrapText="1"/>
    </xf>
    <xf numFmtId="0" fontId="30" fillId="0" borderId="167" xfId="0" applyFont="1" applyBorder="1" applyAlignment="1" applyProtection="1">
      <alignment horizontal="center" wrapText="1"/>
    </xf>
    <xf numFmtId="0" fontId="30" fillId="0" borderId="158" xfId="0" applyFont="1" applyBorder="1" applyAlignment="1" applyProtection="1">
      <alignment horizontal="center" wrapText="1"/>
    </xf>
    <xf numFmtId="0" fontId="30" fillId="0" borderId="162" xfId="0" applyFont="1" applyBorder="1" applyAlignment="1" applyProtection="1">
      <alignment horizontal="center" wrapText="1"/>
    </xf>
    <xf numFmtId="0" fontId="29" fillId="0" borderId="94" xfId="0" applyFont="1" applyBorder="1" applyAlignment="1">
      <alignment horizontal="center" wrapText="1"/>
    </xf>
    <xf numFmtId="0" fontId="29" fillId="0" borderId="145" xfId="0" applyFont="1" applyBorder="1" applyAlignment="1">
      <alignment horizontal="center" wrapText="1"/>
    </xf>
    <xf numFmtId="0" fontId="29" fillId="0" borderId="168" xfId="0" applyFont="1" applyBorder="1" applyAlignment="1">
      <alignment horizontal="center" wrapText="1"/>
    </xf>
    <xf numFmtId="0" fontId="30" fillId="0" borderId="145" xfId="0" applyFont="1" applyBorder="1" applyAlignment="1">
      <alignment horizontal="center" wrapText="1"/>
    </xf>
    <xf numFmtId="0" fontId="30" fillId="0" borderId="160" xfId="0" applyFont="1" applyBorder="1" applyAlignment="1">
      <alignment horizontal="center"/>
    </xf>
    <xf numFmtId="0" fontId="27" fillId="4" borderId="164" xfId="0" applyFont="1" applyFill="1" applyBorder="1" applyAlignment="1">
      <alignment horizontal="center"/>
    </xf>
    <xf numFmtId="0" fontId="27" fillId="4" borderId="165" xfId="0" applyFont="1" applyFill="1" applyBorder="1" applyAlignment="1">
      <alignment horizontal="center"/>
    </xf>
    <xf numFmtId="0" fontId="27" fillId="4" borderId="166" xfId="0" applyFont="1" applyFill="1" applyBorder="1" applyAlignment="1">
      <alignment horizontal="center"/>
    </xf>
    <xf numFmtId="0" fontId="30" fillId="0" borderId="94" xfId="0" applyFont="1" applyBorder="1" applyAlignment="1">
      <alignment horizontal="center" wrapText="1"/>
    </xf>
    <xf numFmtId="0" fontId="37" fillId="0" borderId="0" xfId="3" applyFont="1"/>
  </cellXfs>
  <cellStyles count="4">
    <cellStyle name="Гиперссылка" xfId="1" builtinId="8"/>
    <cellStyle name="Обычный" xfId="0" builtinId="0"/>
    <cellStyle name="Обычный 2" xfId="2"/>
    <cellStyle name="Обычный 3" xfId="3"/>
  </cellStyles>
  <dxfs count="0"/>
  <tableStyles count="0" defaultTableStyle="TableStyleMedium2" defaultPivotStyle="PivotStyleMedium9"/>
  <colors>
    <mruColors>
      <color rgb="FFFF0000"/>
      <color rgb="FF003366"/>
      <color rgb="FFDA4F18"/>
      <color rgb="FF000066"/>
      <color rgb="FF336699"/>
      <color rgb="FF333399"/>
      <color rgb="FF003399"/>
      <color rgb="FF3333CC"/>
      <color rgb="FF0033CC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21/Tehnicheskii-katalog-sistemy-naruznoy-kanalizazii-2021.pdf" TargetMode="External"/><Relationship Id="rId7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hyperlink" Target="https://www.fdplast.ru/sprav/sertifikati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fdplast.ru/" TargetMode="External"/><Relationship Id="rId4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13" Type="http://schemas.openxmlformats.org/officeDocument/2006/relationships/image" Target="../media/image73.png"/><Relationship Id="rId18" Type="http://schemas.openxmlformats.org/officeDocument/2006/relationships/hyperlink" Target="https://www.fdplast.ru/assets/files/2019/Tehnicheskii-katalog-sistemy-naruznoy-kanalizazii-2020.pdf" TargetMode="External"/><Relationship Id="rId3" Type="http://schemas.openxmlformats.org/officeDocument/2006/relationships/image" Target="../media/image63.png"/><Relationship Id="rId21" Type="http://schemas.openxmlformats.org/officeDocument/2006/relationships/image" Target="../media/image3.png"/><Relationship Id="rId7" Type="http://schemas.openxmlformats.org/officeDocument/2006/relationships/image" Target="../media/image67.png"/><Relationship Id="rId12" Type="http://schemas.openxmlformats.org/officeDocument/2006/relationships/image" Target="../media/image72.png"/><Relationship Id="rId17" Type="http://schemas.openxmlformats.org/officeDocument/2006/relationships/image" Target="../media/image48.jpeg"/><Relationship Id="rId2" Type="http://schemas.openxmlformats.org/officeDocument/2006/relationships/image" Target="../media/image62.png"/><Relationship Id="rId16" Type="http://schemas.openxmlformats.org/officeDocument/2006/relationships/hyperlink" Target="https://www.fdplast.ru/sprav/sertifikati/" TargetMode="External"/><Relationship Id="rId20" Type="http://schemas.openxmlformats.org/officeDocument/2006/relationships/hyperlink" Target="https://www.fdplast.ru/" TargetMode="External"/><Relationship Id="rId1" Type="http://schemas.openxmlformats.org/officeDocument/2006/relationships/image" Target="../media/image61.png"/><Relationship Id="rId6" Type="http://schemas.openxmlformats.org/officeDocument/2006/relationships/image" Target="../media/image66.png"/><Relationship Id="rId11" Type="http://schemas.openxmlformats.org/officeDocument/2006/relationships/image" Target="../media/image71.png"/><Relationship Id="rId5" Type="http://schemas.openxmlformats.org/officeDocument/2006/relationships/image" Target="../media/image65.png"/><Relationship Id="rId15" Type="http://schemas.openxmlformats.org/officeDocument/2006/relationships/image" Target="../media/image75.png"/><Relationship Id="rId10" Type="http://schemas.openxmlformats.org/officeDocument/2006/relationships/image" Target="../media/image70.png"/><Relationship Id="rId19" Type="http://schemas.openxmlformats.org/officeDocument/2006/relationships/image" Target="../media/image49.jpeg"/><Relationship Id="rId4" Type="http://schemas.openxmlformats.org/officeDocument/2006/relationships/image" Target="../media/image64.png"/><Relationship Id="rId9" Type="http://schemas.openxmlformats.org/officeDocument/2006/relationships/image" Target="../media/image69.png"/><Relationship Id="rId14" Type="http://schemas.openxmlformats.org/officeDocument/2006/relationships/image" Target="../media/image74.png"/><Relationship Id="rId22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6.png"/><Relationship Id="rId3" Type="http://schemas.openxmlformats.org/officeDocument/2006/relationships/hyperlink" Target="https://www.fdplast.ru/" TargetMode="External"/><Relationship Id="rId7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https://www.fdplast.ru/sprav/sertifikati/" TargetMode="External"/><Relationship Id="rId6" Type="http://schemas.openxmlformats.org/officeDocument/2006/relationships/hyperlink" Target="https://www.fdplast.ru/assets/files/2019/Tehnicheskii-katalog-sistemy-naruznoy-kanalizazii-2020.pdf" TargetMode="External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77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sprav/sertifikati/" TargetMode="External"/><Relationship Id="rId3" Type="http://schemas.openxmlformats.org/officeDocument/2006/relationships/image" Target="../media/image80.jpeg"/><Relationship Id="rId7" Type="http://schemas.openxmlformats.org/officeDocument/2006/relationships/image" Target="../media/image4.png"/><Relationship Id="rId2" Type="http://schemas.openxmlformats.org/officeDocument/2006/relationships/image" Target="../media/image79.png"/><Relationship Id="rId1" Type="http://schemas.openxmlformats.org/officeDocument/2006/relationships/image" Target="../media/image78.png"/><Relationship Id="rId6" Type="http://schemas.openxmlformats.org/officeDocument/2006/relationships/image" Target="../media/image3.png"/><Relationship Id="rId11" Type="http://schemas.openxmlformats.org/officeDocument/2006/relationships/image" Target="../media/image49.jpeg"/><Relationship Id="rId5" Type="http://schemas.openxmlformats.org/officeDocument/2006/relationships/hyperlink" Target="https://www.fdplast.ru/" TargetMode="External"/><Relationship Id="rId10" Type="http://schemas.openxmlformats.org/officeDocument/2006/relationships/hyperlink" Target="https://www.fdplast.ru/assets/files/2019/Tehnicheskii-katalog-sistemy-naruznoy-kanalizazii-2020.pdf" TargetMode="External"/><Relationship Id="rId4" Type="http://schemas.openxmlformats.org/officeDocument/2006/relationships/image" Target="../media/image81.jpeg"/><Relationship Id="rId9" Type="http://schemas.openxmlformats.org/officeDocument/2006/relationships/image" Target="../media/image48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sprav/sertifikati/" TargetMode="External"/><Relationship Id="rId13" Type="http://schemas.openxmlformats.org/officeDocument/2006/relationships/image" Target="../media/image3.png"/><Relationship Id="rId3" Type="http://schemas.openxmlformats.org/officeDocument/2006/relationships/image" Target="../media/image82.png"/><Relationship Id="rId7" Type="http://schemas.openxmlformats.org/officeDocument/2006/relationships/image" Target="../media/image35.png"/><Relationship Id="rId12" Type="http://schemas.openxmlformats.org/officeDocument/2006/relationships/hyperlink" Target="https://www.fdplast.ru/" TargetMode="External"/><Relationship Id="rId2" Type="http://schemas.openxmlformats.org/officeDocument/2006/relationships/image" Target="../media/image38.jpg"/><Relationship Id="rId1" Type="http://schemas.openxmlformats.org/officeDocument/2006/relationships/image" Target="../media/image37.jpg"/><Relationship Id="rId6" Type="http://schemas.openxmlformats.org/officeDocument/2006/relationships/image" Target="../media/image34.png"/><Relationship Id="rId11" Type="http://schemas.openxmlformats.org/officeDocument/2006/relationships/image" Target="../media/image84.jpeg"/><Relationship Id="rId5" Type="http://schemas.openxmlformats.org/officeDocument/2006/relationships/image" Target="../media/image33.jpg"/><Relationship Id="rId10" Type="http://schemas.openxmlformats.org/officeDocument/2006/relationships/hyperlink" Target="https://www.fdplast.ru/assets/files/2019/Tehnicheskii-katalog-sistemy-naruznoy-kanalizazii-2020.pdf" TargetMode="External"/><Relationship Id="rId4" Type="http://schemas.openxmlformats.org/officeDocument/2006/relationships/image" Target="../media/image32.png"/><Relationship Id="rId9" Type="http://schemas.openxmlformats.org/officeDocument/2006/relationships/image" Target="../media/image83.jpeg"/><Relationship Id="rId1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https://www.fdplast.ru/assets/files/2021/Tehnicheskii-katalog-sistemy-naruznoy-kanalizazii-2021.pdf" TargetMode="External"/><Relationship Id="rId18" Type="http://schemas.openxmlformats.org/officeDocument/2006/relationships/image" Target="../media/image3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hyperlink" Target="https://www.fdplast.ru/" TargetMode="External"/><Relationship Id="rId2" Type="http://schemas.openxmlformats.org/officeDocument/2006/relationships/image" Target="../media/image6.png"/><Relationship Id="rId16" Type="http://schemas.openxmlformats.org/officeDocument/2006/relationships/image" Target="../media/image1.jpeg"/><Relationship Id="rId20" Type="http://schemas.openxmlformats.org/officeDocument/2006/relationships/image" Target="../media/image4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5" Type="http://schemas.openxmlformats.org/officeDocument/2006/relationships/hyperlink" Target="https://www.fdplast.ru/sprav/sertifikati/" TargetMode="External"/><Relationship Id="rId10" Type="http://schemas.openxmlformats.org/officeDocument/2006/relationships/image" Target="../media/image14.png"/><Relationship Id="rId19" Type="http://schemas.openxmlformats.org/officeDocument/2006/relationships/image" Target="../media/image17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.jpeg"/><Relationship Id="rId7" Type="http://schemas.openxmlformats.org/officeDocument/2006/relationships/image" Target="../media/image3.png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image" Target="../media/image18.png"/><Relationship Id="rId6" Type="http://schemas.openxmlformats.org/officeDocument/2006/relationships/hyperlink" Target="https://www.fdplast.ru/" TargetMode="External"/><Relationship Id="rId5" Type="http://schemas.openxmlformats.org/officeDocument/2006/relationships/image" Target="../media/image2.jpeg"/><Relationship Id="rId10" Type="http://schemas.openxmlformats.org/officeDocument/2006/relationships/image" Target="../media/image4.png"/><Relationship Id="rId4" Type="http://schemas.openxmlformats.org/officeDocument/2006/relationships/hyperlink" Target="https://www.fdplast.ru/assets/files/2021/Tehnicheskii-katalog-sistemy-naruznoy-kanalizazii-2021.pdf" TargetMode="External"/><Relationship Id="rId9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13" Type="http://schemas.openxmlformats.org/officeDocument/2006/relationships/image" Target="../media/image26.png"/><Relationship Id="rId3" Type="http://schemas.openxmlformats.org/officeDocument/2006/relationships/hyperlink" Target="https://www.fdplast.ru/" TargetMode="External"/><Relationship Id="rId7" Type="http://schemas.openxmlformats.org/officeDocument/2006/relationships/hyperlink" Target="https://www.fdplast.ru/assets/files/2021/Tehnicheskii-katalog-sistemy-naruznoy-kanalizazii-2021.pdf" TargetMode="External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" Type="http://schemas.openxmlformats.org/officeDocument/2006/relationships/image" Target="../media/image22.png"/><Relationship Id="rId16" Type="http://schemas.openxmlformats.org/officeDocument/2006/relationships/image" Target="../media/image29.png"/><Relationship Id="rId1" Type="http://schemas.openxmlformats.org/officeDocument/2006/relationships/image" Target="../media/image21.png"/><Relationship Id="rId6" Type="http://schemas.openxmlformats.org/officeDocument/2006/relationships/image" Target="../media/image1.jpeg"/><Relationship Id="rId11" Type="http://schemas.openxmlformats.org/officeDocument/2006/relationships/image" Target="../media/image24.png"/><Relationship Id="rId5" Type="http://schemas.openxmlformats.org/officeDocument/2006/relationships/hyperlink" Target="https://www.fdplast.ru/sprav/sertifikati/" TargetMode="External"/><Relationship Id="rId15" Type="http://schemas.openxmlformats.org/officeDocument/2006/relationships/image" Target="../media/image28.png"/><Relationship Id="rId10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23.png"/><Relationship Id="rId14" Type="http://schemas.openxmlformats.org/officeDocument/2006/relationships/image" Target="../media/image2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3" Type="http://schemas.openxmlformats.org/officeDocument/2006/relationships/hyperlink" Target="https://www.fdplast.ru/" TargetMode="External"/><Relationship Id="rId7" Type="http://schemas.openxmlformats.org/officeDocument/2006/relationships/hyperlink" Target="https://www.fdplast.ru/assets/files/2021/Tehnicheskii-katalog-sistemy-naruznoy-kanalizazii-2021.pdf" TargetMode="External"/><Relationship Id="rId2" Type="http://schemas.openxmlformats.org/officeDocument/2006/relationships/image" Target="../media/image4.png"/><Relationship Id="rId1" Type="http://schemas.openxmlformats.org/officeDocument/2006/relationships/image" Target="../media/image31.png"/><Relationship Id="rId6" Type="http://schemas.openxmlformats.org/officeDocument/2006/relationships/image" Target="../media/image1.jpeg"/><Relationship Id="rId5" Type="http://schemas.openxmlformats.org/officeDocument/2006/relationships/hyperlink" Target="https://www.fdplast.ru/sprav/sertifikati/" TargetMode="External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https://www.fdplast.ru/sprav/sertifikati/" TargetMode="External"/><Relationship Id="rId18" Type="http://schemas.openxmlformats.org/officeDocument/2006/relationships/image" Target="../media/image24.png"/><Relationship Id="rId3" Type="http://schemas.openxmlformats.org/officeDocument/2006/relationships/image" Target="../media/image7.png"/><Relationship Id="rId21" Type="http://schemas.openxmlformats.org/officeDocument/2006/relationships/image" Target="../media/image27.png"/><Relationship Id="rId7" Type="http://schemas.openxmlformats.org/officeDocument/2006/relationships/image" Target="../media/image11.png"/><Relationship Id="rId12" Type="http://schemas.openxmlformats.org/officeDocument/2006/relationships/image" Target="../media/image2.jpeg"/><Relationship Id="rId17" Type="http://schemas.openxmlformats.org/officeDocument/2006/relationships/image" Target="../media/image4.png"/><Relationship Id="rId2" Type="http://schemas.openxmlformats.org/officeDocument/2006/relationships/image" Target="../media/image6.png"/><Relationship Id="rId16" Type="http://schemas.openxmlformats.org/officeDocument/2006/relationships/image" Target="../media/image3.png"/><Relationship Id="rId20" Type="http://schemas.openxmlformats.org/officeDocument/2006/relationships/image" Target="../media/image2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hyperlink" Target="https://www.fdplast.ru/assets/files/2019/Tehnicheskii-katalog-sistemy-naruznoy-kanalizazii-2020.pdf" TargetMode="External"/><Relationship Id="rId24" Type="http://schemas.openxmlformats.org/officeDocument/2006/relationships/image" Target="../media/image30.png"/><Relationship Id="rId5" Type="http://schemas.openxmlformats.org/officeDocument/2006/relationships/image" Target="../media/image9.png"/><Relationship Id="rId15" Type="http://schemas.openxmlformats.org/officeDocument/2006/relationships/hyperlink" Target="https://www.fdplast.ru/" TargetMode="External"/><Relationship Id="rId23" Type="http://schemas.openxmlformats.org/officeDocument/2006/relationships/image" Target="../media/image29.png"/><Relationship Id="rId10" Type="http://schemas.openxmlformats.org/officeDocument/2006/relationships/image" Target="../media/image16.png"/><Relationship Id="rId19" Type="http://schemas.openxmlformats.org/officeDocument/2006/relationships/image" Target="../media/image25.png"/><Relationship Id="rId4" Type="http://schemas.openxmlformats.org/officeDocument/2006/relationships/image" Target="../media/image8.png"/><Relationship Id="rId9" Type="http://schemas.openxmlformats.org/officeDocument/2006/relationships/image" Target="../media/image14.png"/><Relationship Id="rId14" Type="http://schemas.openxmlformats.org/officeDocument/2006/relationships/image" Target="../media/image1.jpeg"/><Relationship Id="rId22" Type="http://schemas.openxmlformats.org/officeDocument/2006/relationships/image" Target="../media/image2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image" Target="../media/image38.jpg"/><Relationship Id="rId3" Type="http://schemas.openxmlformats.org/officeDocument/2006/relationships/image" Target="../media/image34.png"/><Relationship Id="rId7" Type="http://schemas.openxmlformats.org/officeDocument/2006/relationships/hyperlink" Target="https://www.fdplast.ru/sprav/sertifikati/" TargetMode="External"/><Relationship Id="rId12" Type="http://schemas.openxmlformats.org/officeDocument/2006/relationships/image" Target="../media/image37.jpg"/><Relationship Id="rId2" Type="http://schemas.openxmlformats.org/officeDocument/2006/relationships/image" Target="../media/image33.jpg"/><Relationship Id="rId1" Type="http://schemas.openxmlformats.org/officeDocument/2006/relationships/image" Target="../media/image32.png"/><Relationship Id="rId6" Type="http://schemas.openxmlformats.org/officeDocument/2006/relationships/image" Target="../media/image3.png"/><Relationship Id="rId11" Type="http://schemas.openxmlformats.org/officeDocument/2006/relationships/image" Target="../media/image36.png"/><Relationship Id="rId5" Type="http://schemas.openxmlformats.org/officeDocument/2006/relationships/hyperlink" Target="https://www.fdplast.ru/" TargetMode="External"/><Relationship Id="rId15" Type="http://schemas.openxmlformats.org/officeDocument/2006/relationships/image" Target="../media/image4.png"/><Relationship Id="rId10" Type="http://schemas.openxmlformats.org/officeDocument/2006/relationships/image" Target="../media/image2.jpeg"/><Relationship Id="rId4" Type="http://schemas.openxmlformats.org/officeDocument/2006/relationships/image" Target="../media/image35.png"/><Relationship Id="rId9" Type="http://schemas.openxmlformats.org/officeDocument/2006/relationships/hyperlink" Target="https://www.fdplast.ru/assets/files/2019/Tehnicheskii-katalog-sistemy-naruznoy-kanalizazii-2020.pdf" TargetMode="External"/><Relationship Id="rId14" Type="http://schemas.openxmlformats.org/officeDocument/2006/relationships/image" Target="../media/image39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https://www.fdplast.ru/sprav/sertifikati/" TargetMode="External"/><Relationship Id="rId7" Type="http://schemas.openxmlformats.org/officeDocument/2006/relationships/hyperlink" Target="https://www.fdplast.ru/" TargetMode="External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2.jpeg"/><Relationship Id="rId5" Type="http://schemas.openxmlformats.org/officeDocument/2006/relationships/hyperlink" Target="https://www.fdplast.ru/assets/files/2019/Tehnicheskii-katalog-sistemy-naruznoy-kanalizazii-2020.pdf" TargetMode="External"/><Relationship Id="rId10" Type="http://schemas.openxmlformats.org/officeDocument/2006/relationships/image" Target="../media/image4.png"/><Relationship Id="rId4" Type="http://schemas.openxmlformats.org/officeDocument/2006/relationships/image" Target="../media/image1.jpeg"/><Relationship Id="rId9" Type="http://schemas.openxmlformats.org/officeDocument/2006/relationships/image" Target="../media/image42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assets/files/2019/Tehnicheskii-katalog-sistemy-naruznoy-kanalizazii-2020.pdf" TargetMode="External"/><Relationship Id="rId13" Type="http://schemas.openxmlformats.org/officeDocument/2006/relationships/image" Target="../media/image50.jpeg"/><Relationship Id="rId18" Type="http://schemas.openxmlformats.org/officeDocument/2006/relationships/image" Target="../media/image55.jpeg"/><Relationship Id="rId3" Type="http://schemas.openxmlformats.org/officeDocument/2006/relationships/image" Target="../media/image45.jpeg"/><Relationship Id="rId21" Type="http://schemas.openxmlformats.org/officeDocument/2006/relationships/image" Target="../media/image58.jpeg"/><Relationship Id="rId7" Type="http://schemas.openxmlformats.org/officeDocument/2006/relationships/image" Target="../media/image48.jpeg"/><Relationship Id="rId12" Type="http://schemas.openxmlformats.org/officeDocument/2006/relationships/image" Target="../media/image4.png"/><Relationship Id="rId17" Type="http://schemas.openxmlformats.org/officeDocument/2006/relationships/image" Target="../media/image54.jpeg"/><Relationship Id="rId2" Type="http://schemas.openxmlformats.org/officeDocument/2006/relationships/image" Target="../media/image44.jpeg"/><Relationship Id="rId16" Type="http://schemas.openxmlformats.org/officeDocument/2006/relationships/image" Target="../media/image53.jpeg"/><Relationship Id="rId20" Type="http://schemas.openxmlformats.org/officeDocument/2006/relationships/image" Target="../media/image57.jpeg"/><Relationship Id="rId1" Type="http://schemas.openxmlformats.org/officeDocument/2006/relationships/image" Target="../media/image43.jpg"/><Relationship Id="rId6" Type="http://schemas.openxmlformats.org/officeDocument/2006/relationships/hyperlink" Target="https://www.fdplast.ru/sprav/sertifikati/" TargetMode="External"/><Relationship Id="rId11" Type="http://schemas.openxmlformats.org/officeDocument/2006/relationships/image" Target="../media/image3.png"/><Relationship Id="rId5" Type="http://schemas.openxmlformats.org/officeDocument/2006/relationships/image" Target="../media/image47.jpeg"/><Relationship Id="rId15" Type="http://schemas.openxmlformats.org/officeDocument/2006/relationships/image" Target="../media/image52.jpeg"/><Relationship Id="rId23" Type="http://schemas.openxmlformats.org/officeDocument/2006/relationships/image" Target="../media/image60.jpeg"/><Relationship Id="rId10" Type="http://schemas.openxmlformats.org/officeDocument/2006/relationships/hyperlink" Target="https://www.fdplast.ru/" TargetMode="External"/><Relationship Id="rId19" Type="http://schemas.openxmlformats.org/officeDocument/2006/relationships/image" Target="../media/image56.jpeg"/><Relationship Id="rId4" Type="http://schemas.openxmlformats.org/officeDocument/2006/relationships/image" Target="../media/image46.jpeg"/><Relationship Id="rId9" Type="http://schemas.openxmlformats.org/officeDocument/2006/relationships/image" Target="../media/image49.jpeg"/><Relationship Id="rId14" Type="http://schemas.openxmlformats.org/officeDocument/2006/relationships/image" Target="../media/image51.jpeg"/><Relationship Id="rId22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207309</xdr:colOff>
      <xdr:row>1</xdr:row>
      <xdr:rowOff>166644</xdr:rowOff>
    </xdr:from>
    <xdr:to>
      <xdr:col>5</xdr:col>
      <xdr:colOff>846979</xdr:colOff>
      <xdr:row>3</xdr:row>
      <xdr:rowOff>161192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9759" y="414294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159428</xdr:colOff>
      <xdr:row>1</xdr:row>
      <xdr:rowOff>168519</xdr:rowOff>
    </xdr:from>
    <xdr:to>
      <xdr:col>6</xdr:col>
      <xdr:colOff>801660</xdr:colOff>
      <xdr:row>3</xdr:row>
      <xdr:rowOff>166688</xdr:rowOff>
    </xdr:to>
    <xdr:pic>
      <xdr:nvPicPr>
        <xdr:cNvPr id="3" name="Рисунок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9628" y="41616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228600</xdr:rowOff>
    </xdr:from>
    <xdr:to>
      <xdr:col>2</xdr:col>
      <xdr:colOff>568190</xdr:colOff>
      <xdr:row>4</xdr:row>
      <xdr:rowOff>332254</xdr:rowOff>
    </xdr:to>
    <xdr:pic>
      <xdr:nvPicPr>
        <xdr:cNvPr id="4" name="Рисунок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156883</xdr:rowOff>
    </xdr:from>
    <xdr:to>
      <xdr:col>1</xdr:col>
      <xdr:colOff>4034117</xdr:colOff>
      <xdr:row>7</xdr:row>
      <xdr:rowOff>3351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059"/>
          <a:ext cx="4684058" cy="698116"/>
        </a:xfrm>
        <a:prstGeom prst="rect">
          <a:avLst/>
        </a:prstGeom>
      </xdr:spPr>
    </xdr:pic>
    <xdr:clientData/>
  </xdr:twoCellAnchor>
  <xdr:twoCellAnchor editAs="absolute">
    <xdr:from>
      <xdr:col>1</xdr:col>
      <xdr:colOff>3200400</xdr:colOff>
      <xdr:row>10</xdr:row>
      <xdr:rowOff>47625</xdr:rowOff>
    </xdr:from>
    <xdr:to>
      <xdr:col>1</xdr:col>
      <xdr:colOff>3962400</xdr:colOff>
      <xdr:row>10</xdr:row>
      <xdr:rowOff>361950</xdr:rowOff>
    </xdr:to>
    <xdr:sp macro="" textlink="">
      <xdr:nvSpPr>
        <xdr:cNvPr id="6" name="Волна 5"/>
        <xdr:cNvSpPr/>
      </xdr:nvSpPr>
      <xdr:spPr>
        <a:xfrm>
          <a:off x="3848100" y="3486150"/>
          <a:ext cx="762000" cy="314325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absolute">
    <xdr:from>
      <xdr:col>1</xdr:col>
      <xdr:colOff>1905000</xdr:colOff>
      <xdr:row>16</xdr:row>
      <xdr:rowOff>38100</xdr:rowOff>
    </xdr:from>
    <xdr:to>
      <xdr:col>1</xdr:col>
      <xdr:colOff>2667000</xdr:colOff>
      <xdr:row>16</xdr:row>
      <xdr:rowOff>352425</xdr:rowOff>
    </xdr:to>
    <xdr:sp macro="" textlink="">
      <xdr:nvSpPr>
        <xdr:cNvPr id="7" name="Волна 6"/>
        <xdr:cNvSpPr/>
      </xdr:nvSpPr>
      <xdr:spPr>
        <a:xfrm>
          <a:off x="2552700" y="5705475"/>
          <a:ext cx="762000" cy="314325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531751</xdr:colOff>
      <xdr:row>38</xdr:row>
      <xdr:rowOff>220754</xdr:rowOff>
    </xdr:from>
    <xdr:to>
      <xdr:col>0</xdr:col>
      <xdr:colOff>1860207</xdr:colOff>
      <xdr:row>40</xdr:row>
      <xdr:rowOff>215710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751" y="11898404"/>
          <a:ext cx="1328456" cy="1328456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419102</xdr:colOff>
      <xdr:row>22</xdr:row>
      <xdr:rowOff>207869</xdr:rowOff>
    </xdr:from>
    <xdr:to>
      <xdr:col>0</xdr:col>
      <xdr:colOff>1885080</xdr:colOff>
      <xdr:row>29</xdr:row>
      <xdr:rowOff>126128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2" y="6646769"/>
          <a:ext cx="1465978" cy="1451784"/>
        </a:xfrm>
        <a:prstGeom prst="rect">
          <a:avLst/>
        </a:prstGeom>
      </xdr:spPr>
    </xdr:pic>
    <xdr:clientData/>
  </xdr:twoCellAnchor>
  <xdr:twoCellAnchor editAs="oneCell">
    <xdr:from>
      <xdr:col>0</xdr:col>
      <xdr:colOff>535205</xdr:colOff>
      <xdr:row>32</xdr:row>
      <xdr:rowOff>115420</xdr:rowOff>
    </xdr:from>
    <xdr:to>
      <xdr:col>0</xdr:col>
      <xdr:colOff>1767852</xdr:colOff>
      <xdr:row>35</xdr:row>
      <xdr:rowOff>5042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205" y="8735545"/>
          <a:ext cx="1232647" cy="1232647"/>
        </a:xfrm>
        <a:prstGeom prst="rect">
          <a:avLst/>
        </a:prstGeom>
      </xdr:spPr>
    </xdr:pic>
    <xdr:clientData/>
  </xdr:twoCellAnchor>
  <xdr:twoCellAnchor editAs="oneCell">
    <xdr:from>
      <xdr:col>0</xdr:col>
      <xdr:colOff>596155</xdr:colOff>
      <xdr:row>35</xdr:row>
      <xdr:rowOff>21979</xdr:rowOff>
    </xdr:from>
    <xdr:to>
      <xdr:col>0</xdr:col>
      <xdr:colOff>1729317</xdr:colOff>
      <xdr:row>38</xdr:row>
      <xdr:rowOff>281701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155" y="10070854"/>
          <a:ext cx="1133162" cy="1116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500344</xdr:colOff>
      <xdr:row>39</xdr:row>
      <xdr:rowOff>885199</xdr:rowOff>
    </xdr:from>
    <xdr:to>
      <xdr:col>0</xdr:col>
      <xdr:colOff>1834092</xdr:colOff>
      <xdr:row>42</xdr:row>
      <xdr:rowOff>130056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344" y="12153274"/>
          <a:ext cx="1333748" cy="1321307"/>
        </a:xfrm>
        <a:prstGeom prst="rect">
          <a:avLst/>
        </a:prstGeom>
      </xdr:spPr>
    </xdr:pic>
    <xdr:clientData/>
  </xdr:twoCellAnchor>
  <xdr:twoCellAnchor editAs="oneCell">
    <xdr:from>
      <xdr:col>0</xdr:col>
      <xdr:colOff>227479</xdr:colOff>
      <xdr:row>43</xdr:row>
      <xdr:rowOff>11205</xdr:rowOff>
    </xdr:from>
    <xdr:to>
      <xdr:col>0</xdr:col>
      <xdr:colOff>2115873</xdr:colOff>
      <xdr:row>51</xdr:row>
      <xdr:rowOff>142875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479" y="14355855"/>
          <a:ext cx="1888394" cy="1884270"/>
        </a:xfrm>
        <a:prstGeom prst="rect">
          <a:avLst/>
        </a:prstGeom>
      </xdr:spPr>
    </xdr:pic>
    <xdr:clientData/>
  </xdr:twoCellAnchor>
  <xdr:twoCellAnchor editAs="oneCell">
    <xdr:from>
      <xdr:col>0</xdr:col>
      <xdr:colOff>519252</xdr:colOff>
      <xdr:row>51</xdr:row>
      <xdr:rowOff>130301</xdr:rowOff>
    </xdr:from>
    <xdr:to>
      <xdr:col>0</xdr:col>
      <xdr:colOff>1854404</xdr:colOff>
      <xdr:row>54</xdr:row>
      <xdr:rowOff>175682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252" y="16456151"/>
          <a:ext cx="1335152" cy="1312206"/>
        </a:xfrm>
        <a:prstGeom prst="rect">
          <a:avLst/>
        </a:prstGeom>
      </xdr:spPr>
    </xdr:pic>
    <xdr:clientData/>
  </xdr:twoCellAnchor>
  <xdr:twoCellAnchor editAs="oneCell">
    <xdr:from>
      <xdr:col>0</xdr:col>
      <xdr:colOff>593623</xdr:colOff>
      <xdr:row>102</xdr:row>
      <xdr:rowOff>40340</xdr:rowOff>
    </xdr:from>
    <xdr:to>
      <xdr:col>0</xdr:col>
      <xdr:colOff>1753137</xdr:colOff>
      <xdr:row>106</xdr:row>
      <xdr:rowOff>228600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623" y="27767615"/>
          <a:ext cx="1159514" cy="1255061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107</xdr:row>
      <xdr:rowOff>43777</xdr:rowOff>
    </xdr:from>
    <xdr:to>
      <xdr:col>0</xdr:col>
      <xdr:colOff>1808947</xdr:colOff>
      <xdr:row>111</xdr:row>
      <xdr:rowOff>200026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29104552"/>
          <a:ext cx="1189822" cy="1184948"/>
        </a:xfrm>
        <a:prstGeom prst="rect">
          <a:avLst/>
        </a:prstGeom>
      </xdr:spPr>
    </xdr:pic>
    <xdr:clientData/>
  </xdr:twoCellAnchor>
  <xdr:twoCellAnchor editAs="oneCell">
    <xdr:from>
      <xdr:col>0</xdr:col>
      <xdr:colOff>408454</xdr:colOff>
      <xdr:row>81</xdr:row>
      <xdr:rowOff>21850</xdr:rowOff>
    </xdr:from>
    <xdr:to>
      <xdr:col>0</xdr:col>
      <xdr:colOff>1916481</xdr:colOff>
      <xdr:row>88</xdr:row>
      <xdr:rowOff>182805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454" y="24386800"/>
          <a:ext cx="1508027" cy="1494455"/>
        </a:xfrm>
        <a:prstGeom prst="rect">
          <a:avLst/>
        </a:prstGeom>
      </xdr:spPr>
    </xdr:pic>
    <xdr:clientData/>
  </xdr:twoCellAnchor>
  <xdr:twoCellAnchor editAs="oneCell">
    <xdr:from>
      <xdr:col>0</xdr:col>
      <xdr:colOff>567641</xdr:colOff>
      <xdr:row>16</xdr:row>
      <xdr:rowOff>241487</xdr:rowOff>
    </xdr:from>
    <xdr:to>
      <xdr:col>0</xdr:col>
      <xdr:colOff>1819275</xdr:colOff>
      <xdr:row>22</xdr:row>
      <xdr:rowOff>159621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41" y="5575487"/>
          <a:ext cx="1251634" cy="1251634"/>
        </a:xfrm>
        <a:prstGeom prst="rect">
          <a:avLst/>
        </a:prstGeom>
      </xdr:spPr>
    </xdr:pic>
    <xdr:clientData/>
  </xdr:twoCellAnchor>
  <xdr:twoCellAnchor editAs="oneCell">
    <xdr:from>
      <xdr:col>0</xdr:col>
      <xdr:colOff>262778</xdr:colOff>
      <xdr:row>71</xdr:row>
      <xdr:rowOff>183495</xdr:rowOff>
    </xdr:from>
    <xdr:to>
      <xdr:col>0</xdr:col>
      <xdr:colOff>2073364</xdr:colOff>
      <xdr:row>76</xdr:row>
      <xdr:rowOff>184331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778" y="20928945"/>
          <a:ext cx="1810586" cy="1810586"/>
        </a:xfrm>
        <a:prstGeom prst="rect">
          <a:avLst/>
        </a:prstGeom>
      </xdr:spPr>
    </xdr:pic>
    <xdr:clientData/>
  </xdr:twoCellAnchor>
  <xdr:twoCellAnchor editAs="oneCell">
    <xdr:from>
      <xdr:col>0</xdr:col>
      <xdr:colOff>387727</xdr:colOff>
      <xdr:row>15</xdr:row>
      <xdr:rowOff>84864</xdr:rowOff>
    </xdr:from>
    <xdr:to>
      <xdr:col>0</xdr:col>
      <xdr:colOff>1971502</xdr:colOff>
      <xdr:row>15</xdr:row>
      <xdr:rowOff>1157871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727" y="4028214"/>
          <a:ext cx="1583775" cy="1073007"/>
        </a:xfrm>
        <a:prstGeom prst="rect">
          <a:avLst/>
        </a:prstGeom>
      </xdr:spPr>
    </xdr:pic>
    <xdr:clientData/>
  </xdr:twoCellAnchor>
  <xdr:twoCellAnchor editAs="oneCell">
    <xdr:from>
      <xdr:col>0</xdr:col>
      <xdr:colOff>481678</xdr:colOff>
      <xdr:row>55</xdr:row>
      <xdr:rowOff>167523</xdr:rowOff>
    </xdr:from>
    <xdr:to>
      <xdr:col>0</xdr:col>
      <xdr:colOff>2105025</xdr:colOff>
      <xdr:row>63</xdr:row>
      <xdr:rowOff>67236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8299"/>
        <a:stretch/>
      </xdr:blipFill>
      <xdr:spPr>
        <a:xfrm>
          <a:off x="481678" y="17917641"/>
          <a:ext cx="1623347" cy="151336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89</xdr:row>
      <xdr:rowOff>175684</xdr:rowOff>
    </xdr:from>
    <xdr:to>
      <xdr:col>0</xdr:col>
      <xdr:colOff>2157942</xdr:colOff>
      <xdr:row>99</xdr:row>
      <xdr:rowOff>51236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25474084"/>
          <a:ext cx="1881716" cy="1875802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</xdr:row>
      <xdr:rowOff>257175</xdr:rowOff>
    </xdr:from>
    <xdr:to>
      <xdr:col>6</xdr:col>
      <xdr:colOff>849220</xdr:colOff>
      <xdr:row>3</xdr:row>
      <xdr:rowOff>261248</xdr:rowOff>
    </xdr:to>
    <xdr:pic>
      <xdr:nvPicPr>
        <xdr:cNvPr id="19" name="Рисунок 18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1</xdr:row>
      <xdr:rowOff>250250</xdr:rowOff>
    </xdr:from>
    <xdr:to>
      <xdr:col>7</xdr:col>
      <xdr:colOff>816857</xdr:colOff>
      <xdr:row>3</xdr:row>
      <xdr:rowOff>257944</xdr:rowOff>
    </xdr:to>
    <xdr:pic>
      <xdr:nvPicPr>
        <xdr:cNvPr id="20" name="Рисунок 19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0057" y="488375"/>
          <a:ext cx="626357" cy="903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201955</xdr:rowOff>
    </xdr:from>
    <xdr:to>
      <xdr:col>2</xdr:col>
      <xdr:colOff>583630</xdr:colOff>
      <xdr:row>4</xdr:row>
      <xdr:rowOff>307600</xdr:rowOff>
    </xdr:to>
    <xdr:pic>
      <xdr:nvPicPr>
        <xdr:cNvPr id="23" name="Рисунок 22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955"/>
          <a:ext cx="5612830" cy="1553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156878</xdr:rowOff>
    </xdr:from>
    <xdr:to>
      <xdr:col>1</xdr:col>
      <xdr:colOff>2297205</xdr:colOff>
      <xdr:row>7</xdr:row>
      <xdr:rowOff>14553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2437"/>
          <a:ext cx="4684058" cy="69811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1</xdr:row>
      <xdr:rowOff>250031</xdr:rowOff>
    </xdr:from>
    <xdr:to>
      <xdr:col>5</xdr:col>
      <xdr:colOff>849220</xdr:colOff>
      <xdr:row>3</xdr:row>
      <xdr:rowOff>254104</xdr:rowOff>
    </xdr:to>
    <xdr:pic>
      <xdr:nvPicPr>
        <xdr:cNvPr id="8" name="Рисунок 7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88156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203200</xdr:rowOff>
    </xdr:from>
    <xdr:to>
      <xdr:col>2</xdr:col>
      <xdr:colOff>581513</xdr:colOff>
      <xdr:row>4</xdr:row>
      <xdr:rowOff>313452</xdr:rowOff>
    </xdr:to>
    <xdr:pic>
      <xdr:nvPicPr>
        <xdr:cNvPr id="12" name="Рисунок 1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200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</xdr:row>
      <xdr:rowOff>228600</xdr:rowOff>
    </xdr:from>
    <xdr:to>
      <xdr:col>6</xdr:col>
      <xdr:colOff>823207</xdr:colOff>
      <xdr:row>3</xdr:row>
      <xdr:rowOff>236294</xdr:rowOff>
    </xdr:to>
    <xdr:pic>
      <xdr:nvPicPr>
        <xdr:cNvPr id="10" name="Рисунок 9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66725"/>
          <a:ext cx="642232" cy="9030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123825</xdr:rowOff>
    </xdr:from>
    <xdr:to>
      <xdr:col>0</xdr:col>
      <xdr:colOff>2087536</xdr:colOff>
      <xdr:row>29</xdr:row>
      <xdr:rowOff>190500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67325"/>
          <a:ext cx="2087536" cy="166687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44</xdr:row>
      <xdr:rowOff>133350</xdr:rowOff>
    </xdr:from>
    <xdr:to>
      <xdr:col>0</xdr:col>
      <xdr:colOff>1957917</xdr:colOff>
      <xdr:row>46</xdr:row>
      <xdr:rowOff>349891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10591800"/>
          <a:ext cx="1795992" cy="132144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411819</xdr:colOff>
      <xdr:row>14</xdr:row>
      <xdr:rowOff>166968</xdr:rowOff>
    </xdr:from>
    <xdr:to>
      <xdr:col>0</xdr:col>
      <xdr:colOff>1838252</xdr:colOff>
      <xdr:row>15</xdr:row>
      <xdr:rowOff>1109943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819" y="3910293"/>
          <a:ext cx="1426433" cy="1143000"/>
        </a:xfrm>
        <a:prstGeom prst="rect">
          <a:avLst/>
        </a:prstGeom>
      </xdr:spPr>
    </xdr:pic>
    <xdr:clientData/>
  </xdr:twoCellAnchor>
  <xdr:twoCellAnchor>
    <xdr:from>
      <xdr:col>0</xdr:col>
      <xdr:colOff>406776</xdr:colOff>
      <xdr:row>16</xdr:row>
      <xdr:rowOff>57150</xdr:rowOff>
    </xdr:from>
    <xdr:to>
      <xdr:col>0</xdr:col>
      <xdr:colOff>1789022</xdr:colOff>
      <xdr:row>19</xdr:row>
      <xdr:rowOff>335057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776" y="5368738"/>
          <a:ext cx="1382246" cy="1363757"/>
        </a:xfrm>
        <a:prstGeom prst="rect">
          <a:avLst/>
        </a:prstGeom>
      </xdr:spPr>
    </xdr:pic>
    <xdr:clientData/>
  </xdr:twoCellAnchor>
  <xdr:twoCellAnchor>
    <xdr:from>
      <xdr:col>0</xdr:col>
      <xdr:colOff>276788</xdr:colOff>
      <xdr:row>29</xdr:row>
      <xdr:rowOff>57150</xdr:rowOff>
    </xdr:from>
    <xdr:to>
      <xdr:col>0</xdr:col>
      <xdr:colOff>2017670</xdr:colOff>
      <xdr:row>34</xdr:row>
      <xdr:rowOff>19050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788" y="9425268"/>
          <a:ext cx="1740882" cy="1438275"/>
        </a:xfrm>
        <a:prstGeom prst="rect">
          <a:avLst/>
        </a:prstGeom>
      </xdr:spPr>
    </xdr:pic>
    <xdr:clientData/>
  </xdr:twoCellAnchor>
  <xdr:twoCellAnchor>
    <xdr:from>
      <xdr:col>0</xdr:col>
      <xdr:colOff>238127</xdr:colOff>
      <xdr:row>21</xdr:row>
      <xdr:rowOff>180975</xdr:rowOff>
    </xdr:from>
    <xdr:to>
      <xdr:col>0</xdr:col>
      <xdr:colOff>1905002</xdr:colOff>
      <xdr:row>26</xdr:row>
      <xdr:rowOff>81732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7" y="7218269"/>
          <a:ext cx="1666875" cy="1377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581513</xdr:colOff>
      <xdr:row>4</xdr:row>
      <xdr:rowOff>310277</xdr:rowOff>
    </xdr:to>
    <xdr:pic>
      <xdr:nvPicPr>
        <xdr:cNvPr id="12" name="Рисунок 1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</xdr:row>
      <xdr:rowOff>247650</xdr:rowOff>
    </xdr:from>
    <xdr:to>
      <xdr:col>5</xdr:col>
      <xdr:colOff>858745</xdr:colOff>
      <xdr:row>3</xdr:row>
      <xdr:rowOff>251723</xdr:rowOff>
    </xdr:to>
    <xdr:pic>
      <xdr:nvPicPr>
        <xdr:cNvPr id="14" name="Рисунок 13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85775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</xdr:row>
      <xdr:rowOff>228600</xdr:rowOff>
    </xdr:from>
    <xdr:to>
      <xdr:col>6</xdr:col>
      <xdr:colOff>826382</xdr:colOff>
      <xdr:row>3</xdr:row>
      <xdr:rowOff>236294</xdr:rowOff>
    </xdr:to>
    <xdr:pic>
      <xdr:nvPicPr>
        <xdr:cNvPr id="15" name="Рисунок 14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66725"/>
          <a:ext cx="626357" cy="90304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526117</xdr:colOff>
      <xdr:row>16</xdr:row>
      <xdr:rowOff>149549</xdr:rowOff>
    </xdr:from>
    <xdr:to>
      <xdr:col>0</xdr:col>
      <xdr:colOff>1906801</xdr:colOff>
      <xdr:row>21</xdr:row>
      <xdr:rowOff>142876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117" y="4273874"/>
          <a:ext cx="1380684" cy="1012502"/>
        </a:xfrm>
        <a:prstGeom prst="rect">
          <a:avLst/>
        </a:prstGeom>
      </xdr:spPr>
    </xdr:pic>
    <xdr:clientData/>
  </xdr:twoCellAnchor>
  <xdr:twoCellAnchor editAs="oneCell">
    <xdr:from>
      <xdr:col>0</xdr:col>
      <xdr:colOff>477936</xdr:colOff>
      <xdr:row>25</xdr:row>
      <xdr:rowOff>107240</xdr:rowOff>
    </xdr:from>
    <xdr:to>
      <xdr:col>0</xdr:col>
      <xdr:colOff>2000249</xdr:colOff>
      <xdr:row>32</xdr:row>
      <xdr:rowOff>40867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36" y="6022265"/>
          <a:ext cx="1522313" cy="1267127"/>
        </a:xfrm>
        <a:prstGeom prst="rect">
          <a:avLst/>
        </a:prstGeom>
      </xdr:spPr>
    </xdr:pic>
    <xdr:clientData/>
  </xdr:twoCellAnchor>
  <xdr:twoCellAnchor editAs="oneCell">
    <xdr:from>
      <xdr:col>0</xdr:col>
      <xdr:colOff>426399</xdr:colOff>
      <xdr:row>42</xdr:row>
      <xdr:rowOff>1266825</xdr:rowOff>
    </xdr:from>
    <xdr:to>
      <xdr:col>0</xdr:col>
      <xdr:colOff>2000251</xdr:colOff>
      <xdr:row>44</xdr:row>
      <xdr:rowOff>104775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5252" r="29719" b="21146"/>
        <a:stretch/>
      </xdr:blipFill>
      <xdr:spPr>
        <a:xfrm>
          <a:off x="426399" y="10439400"/>
          <a:ext cx="1573852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572064</xdr:colOff>
      <xdr:row>43</xdr:row>
      <xdr:rowOff>1160929</xdr:rowOff>
    </xdr:from>
    <xdr:to>
      <xdr:col>0</xdr:col>
      <xdr:colOff>1735702</xdr:colOff>
      <xdr:row>44</xdr:row>
      <xdr:rowOff>1457325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064" y="11371729"/>
          <a:ext cx="1163638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423023</xdr:colOff>
      <xdr:row>45</xdr:row>
      <xdr:rowOff>68136</xdr:rowOff>
    </xdr:from>
    <xdr:to>
      <xdr:col>0</xdr:col>
      <xdr:colOff>1956489</xdr:colOff>
      <xdr:row>45</xdr:row>
      <xdr:rowOff>625760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023" y="12945936"/>
          <a:ext cx="1533466" cy="557624"/>
        </a:xfrm>
        <a:prstGeom prst="rect">
          <a:avLst/>
        </a:prstGeom>
      </xdr:spPr>
    </xdr:pic>
    <xdr:clientData/>
  </xdr:twoCellAnchor>
  <xdr:twoCellAnchor editAs="oneCell">
    <xdr:from>
      <xdr:col>0</xdr:col>
      <xdr:colOff>411930</xdr:colOff>
      <xdr:row>40</xdr:row>
      <xdr:rowOff>98860</xdr:rowOff>
    </xdr:from>
    <xdr:to>
      <xdr:col>0</xdr:col>
      <xdr:colOff>2109405</xdr:colOff>
      <xdr:row>43</xdr:row>
      <xdr:rowOff>36867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386"/>
        <a:stretch/>
      </xdr:blipFill>
      <xdr:spPr>
        <a:xfrm rot="20925415">
          <a:off x="411930" y="8871385"/>
          <a:ext cx="1697475" cy="1281032"/>
        </a:xfrm>
        <a:prstGeom prst="rect">
          <a:avLst/>
        </a:prstGeom>
      </xdr:spPr>
    </xdr:pic>
    <xdr:clientData/>
  </xdr:twoCellAnchor>
  <xdr:twoCellAnchor editAs="oneCell">
    <xdr:from>
      <xdr:col>0</xdr:col>
      <xdr:colOff>280150</xdr:colOff>
      <xdr:row>34</xdr:row>
      <xdr:rowOff>134465</xdr:rowOff>
    </xdr:from>
    <xdr:to>
      <xdr:col>0</xdr:col>
      <xdr:colOff>2107330</xdr:colOff>
      <xdr:row>41</xdr:row>
      <xdr:rowOff>187816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029"/>
        <a:stretch/>
      </xdr:blipFill>
      <xdr:spPr>
        <a:xfrm>
          <a:off x="280150" y="7743259"/>
          <a:ext cx="1827180" cy="1386851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</xdr:row>
      <xdr:rowOff>247650</xdr:rowOff>
    </xdr:from>
    <xdr:to>
      <xdr:col>5</xdr:col>
      <xdr:colOff>858745</xdr:colOff>
      <xdr:row>3</xdr:row>
      <xdr:rowOff>246431</xdr:rowOff>
    </xdr:to>
    <xdr:pic>
      <xdr:nvPicPr>
        <xdr:cNvPr id="10" name="Рисунок 9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85775"/>
          <a:ext cx="639670" cy="894131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</xdr:row>
      <xdr:rowOff>238125</xdr:rowOff>
    </xdr:from>
    <xdr:to>
      <xdr:col>6</xdr:col>
      <xdr:colOff>826382</xdr:colOff>
      <xdr:row>3</xdr:row>
      <xdr:rowOff>240527</xdr:rowOff>
    </xdr:to>
    <xdr:pic>
      <xdr:nvPicPr>
        <xdr:cNvPr id="11" name="Рисунок 10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76250"/>
          <a:ext cx="626357" cy="8977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581513</xdr:colOff>
      <xdr:row>4</xdr:row>
      <xdr:rowOff>310277</xdr:rowOff>
    </xdr:to>
    <xdr:pic>
      <xdr:nvPicPr>
        <xdr:cNvPr id="14" name="Рисунок 13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53</xdr:row>
      <xdr:rowOff>123262</xdr:rowOff>
    </xdr:from>
    <xdr:to>
      <xdr:col>0</xdr:col>
      <xdr:colOff>2196354</xdr:colOff>
      <xdr:row>64</xdr:row>
      <xdr:rowOff>187152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" y="12371291"/>
          <a:ext cx="2173943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121023</xdr:rowOff>
    </xdr:from>
    <xdr:to>
      <xdr:col>0</xdr:col>
      <xdr:colOff>2229970</xdr:colOff>
      <xdr:row>76</xdr:row>
      <xdr:rowOff>39235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64552"/>
          <a:ext cx="2229970" cy="22154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89646</xdr:rowOff>
    </xdr:from>
    <xdr:to>
      <xdr:col>0</xdr:col>
      <xdr:colOff>2241177</xdr:colOff>
      <xdr:row>88</xdr:row>
      <xdr:rowOff>19065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19175"/>
          <a:ext cx="2241177" cy="2226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89646</xdr:rowOff>
    </xdr:from>
    <xdr:to>
      <xdr:col>0</xdr:col>
      <xdr:colOff>2173941</xdr:colOff>
      <xdr:row>100</xdr:row>
      <xdr:rowOff>153536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18087"/>
          <a:ext cx="2173941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101</xdr:row>
      <xdr:rowOff>79563</xdr:rowOff>
    </xdr:from>
    <xdr:to>
      <xdr:col>0</xdr:col>
      <xdr:colOff>2218760</xdr:colOff>
      <xdr:row>112</xdr:row>
      <xdr:rowOff>177068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" y="21348888"/>
          <a:ext cx="2207555" cy="2193005"/>
        </a:xfrm>
        <a:prstGeom prst="rect">
          <a:avLst/>
        </a:prstGeom>
      </xdr:spPr>
    </xdr:pic>
    <xdr:clientData/>
  </xdr:twoCellAnchor>
  <xdr:twoCellAnchor editAs="oneCell">
    <xdr:from>
      <xdr:col>0</xdr:col>
      <xdr:colOff>43141</xdr:colOff>
      <xdr:row>113</xdr:row>
      <xdr:rowOff>93010</xdr:rowOff>
    </xdr:from>
    <xdr:to>
      <xdr:col>0</xdr:col>
      <xdr:colOff>2114550</xdr:colOff>
      <xdr:row>124</xdr:row>
      <xdr:rowOff>56208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1" y="23657860"/>
          <a:ext cx="2071409" cy="2058698"/>
        </a:xfrm>
        <a:prstGeom prst="rect">
          <a:avLst/>
        </a:prstGeom>
      </xdr:spPr>
    </xdr:pic>
    <xdr:clientData/>
  </xdr:twoCellAnchor>
  <xdr:twoCellAnchor editAs="oneCell">
    <xdr:from>
      <xdr:col>0</xdr:col>
      <xdr:colOff>164166</xdr:colOff>
      <xdr:row>125</xdr:row>
      <xdr:rowOff>34179</xdr:rowOff>
    </xdr:from>
    <xdr:to>
      <xdr:col>0</xdr:col>
      <xdr:colOff>2143125</xdr:colOff>
      <xdr:row>135</xdr:row>
      <xdr:rowOff>95312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" y="27809079"/>
          <a:ext cx="1978959" cy="196291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141</xdr:row>
      <xdr:rowOff>137641</xdr:rowOff>
    </xdr:from>
    <xdr:to>
      <xdr:col>0</xdr:col>
      <xdr:colOff>1993717</xdr:colOff>
      <xdr:row>149</xdr:row>
      <xdr:rowOff>152400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29293666"/>
          <a:ext cx="1803216" cy="1843559"/>
        </a:xfrm>
        <a:prstGeom prst="rect">
          <a:avLst/>
        </a:prstGeom>
      </xdr:spPr>
    </xdr:pic>
    <xdr:clientData/>
  </xdr:twoCellAnchor>
  <xdr:twoCellAnchor editAs="oneCell">
    <xdr:from>
      <xdr:col>0</xdr:col>
      <xdr:colOff>215649</xdr:colOff>
      <xdr:row>193</xdr:row>
      <xdr:rowOff>163737</xdr:rowOff>
    </xdr:from>
    <xdr:to>
      <xdr:col>1</xdr:col>
      <xdr:colOff>182524</xdr:colOff>
      <xdr:row>203</xdr:row>
      <xdr:rowOff>10631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215649" y="39851237"/>
          <a:ext cx="2350802" cy="1746291"/>
        </a:xfrm>
        <a:prstGeom prst="rect">
          <a:avLst/>
        </a:prstGeom>
      </xdr:spPr>
    </xdr:pic>
    <xdr:clientData/>
  </xdr:twoCellAnchor>
  <xdr:twoCellAnchor editAs="oneCell">
    <xdr:from>
      <xdr:col>0</xdr:col>
      <xdr:colOff>386777</xdr:colOff>
      <xdr:row>171</xdr:row>
      <xdr:rowOff>39222</xdr:rowOff>
    </xdr:from>
    <xdr:to>
      <xdr:col>0</xdr:col>
      <xdr:colOff>1952625</xdr:colOff>
      <xdr:row>179</xdr:row>
      <xdr:rowOff>81070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77" y="35215047"/>
          <a:ext cx="1565848" cy="156584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217</xdr:row>
      <xdr:rowOff>100853</xdr:rowOff>
    </xdr:from>
    <xdr:to>
      <xdr:col>0</xdr:col>
      <xdr:colOff>1724326</xdr:colOff>
      <xdr:row>222</xdr:row>
      <xdr:rowOff>149956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41932412"/>
          <a:ext cx="1457626" cy="1461044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158</xdr:row>
      <xdr:rowOff>71439</xdr:rowOff>
    </xdr:from>
    <xdr:to>
      <xdr:col>0</xdr:col>
      <xdr:colOff>2016917</xdr:colOff>
      <xdr:row>167</xdr:row>
      <xdr:rowOff>144199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19" y="32770764"/>
          <a:ext cx="1790698" cy="1787260"/>
        </a:xfrm>
        <a:prstGeom prst="rect">
          <a:avLst/>
        </a:prstGeom>
      </xdr:spPr>
    </xdr:pic>
    <xdr:clientData/>
  </xdr:twoCellAnchor>
  <xdr:twoCellAnchor editAs="oneCell">
    <xdr:from>
      <xdr:col>7</xdr:col>
      <xdr:colOff>226103</xdr:colOff>
      <xdr:row>1</xdr:row>
      <xdr:rowOff>235194</xdr:rowOff>
    </xdr:from>
    <xdr:to>
      <xdr:col>7</xdr:col>
      <xdr:colOff>868335</xdr:colOff>
      <xdr:row>3</xdr:row>
      <xdr:rowOff>242888</xdr:rowOff>
    </xdr:to>
    <xdr:pic>
      <xdr:nvPicPr>
        <xdr:cNvPr id="20" name="Рисунок 19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6303" y="47331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6</xdr:col>
      <xdr:colOff>216834</xdr:colOff>
      <xdr:row>1</xdr:row>
      <xdr:rowOff>242844</xdr:rowOff>
    </xdr:from>
    <xdr:to>
      <xdr:col>6</xdr:col>
      <xdr:colOff>856504</xdr:colOff>
      <xdr:row>3</xdr:row>
      <xdr:rowOff>246917</xdr:rowOff>
    </xdr:to>
    <xdr:pic>
      <xdr:nvPicPr>
        <xdr:cNvPr id="23" name="Рисунок 22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7384" y="490494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180975</xdr:rowOff>
    </xdr:from>
    <xdr:to>
      <xdr:col>2</xdr:col>
      <xdr:colOff>579396</xdr:colOff>
      <xdr:row>4</xdr:row>
      <xdr:rowOff>313204</xdr:rowOff>
    </xdr:to>
    <xdr:pic>
      <xdr:nvPicPr>
        <xdr:cNvPr id="21" name="Рисунок 20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133350</xdr:rowOff>
    </xdr:from>
    <xdr:to>
      <xdr:col>0</xdr:col>
      <xdr:colOff>1941580</xdr:colOff>
      <xdr:row>27</xdr:row>
      <xdr:rowOff>11434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81525"/>
          <a:ext cx="1941580" cy="1783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19050</xdr:rowOff>
    </xdr:from>
    <xdr:to>
      <xdr:col>0</xdr:col>
      <xdr:colOff>1941580</xdr:colOff>
      <xdr:row>46</xdr:row>
      <xdr:rowOff>1909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000"/>
          <a:ext cx="1941580" cy="1783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154034</xdr:rowOff>
    </xdr:from>
    <xdr:to>
      <xdr:col>1</xdr:col>
      <xdr:colOff>2297205</xdr:colOff>
      <xdr:row>7</xdr:row>
      <xdr:rowOff>11709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9593"/>
          <a:ext cx="4684058" cy="698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340100</xdr:colOff>
      <xdr:row>17</xdr:row>
      <xdr:rowOff>5603</xdr:rowOff>
    </xdr:from>
    <xdr:to>
      <xdr:col>0</xdr:col>
      <xdr:colOff>2317525</xdr:colOff>
      <xdr:row>19</xdr:row>
      <xdr:rowOff>167528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340100" y="6292103"/>
          <a:ext cx="1977425" cy="1466850"/>
        </a:xfrm>
        <a:prstGeom prst="rect">
          <a:avLst/>
        </a:prstGeom>
      </xdr:spPr>
    </xdr:pic>
    <xdr:clientData/>
  </xdr:twoCellAnchor>
  <xdr:twoCellAnchor editAs="oneCell">
    <xdr:from>
      <xdr:col>5</xdr:col>
      <xdr:colOff>220757</xdr:colOff>
      <xdr:row>1</xdr:row>
      <xdr:rowOff>245086</xdr:rowOff>
    </xdr:from>
    <xdr:to>
      <xdr:col>5</xdr:col>
      <xdr:colOff>860427</xdr:colOff>
      <xdr:row>3</xdr:row>
      <xdr:rowOff>249159</xdr:rowOff>
    </xdr:to>
    <xdr:pic>
      <xdr:nvPicPr>
        <xdr:cNvPr id="6" name="Рисунок 5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207" y="483211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218820</xdr:colOff>
      <xdr:row>1</xdr:row>
      <xdr:rowOff>246961</xdr:rowOff>
    </xdr:from>
    <xdr:to>
      <xdr:col>6</xdr:col>
      <xdr:colOff>861052</xdr:colOff>
      <xdr:row>3</xdr:row>
      <xdr:rowOff>254655</xdr:rowOff>
    </xdr:to>
    <xdr:pic>
      <xdr:nvPicPr>
        <xdr:cNvPr id="7" name="Рисунок 6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9020" y="485086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182657</xdr:rowOff>
    </xdr:from>
    <xdr:to>
      <xdr:col>2</xdr:col>
      <xdr:colOff>577155</xdr:colOff>
      <xdr:row>4</xdr:row>
      <xdr:rowOff>308162</xdr:rowOff>
    </xdr:to>
    <xdr:pic>
      <xdr:nvPicPr>
        <xdr:cNvPr id="10" name="Рисунок 9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657"/>
          <a:ext cx="5606355" cy="157330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</xdr:row>
      <xdr:rowOff>57150</xdr:rowOff>
    </xdr:from>
    <xdr:to>
      <xdr:col>0</xdr:col>
      <xdr:colOff>1503818</xdr:colOff>
      <xdr:row>15</xdr:row>
      <xdr:rowOff>1034844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000500"/>
          <a:ext cx="1494293" cy="977694"/>
        </a:xfrm>
        <a:prstGeom prst="rect">
          <a:avLst/>
        </a:prstGeom>
      </xdr:spPr>
    </xdr:pic>
    <xdr:clientData/>
  </xdr:twoCellAnchor>
  <xdr:twoCellAnchor>
    <xdr:from>
      <xdr:col>0</xdr:col>
      <xdr:colOff>9526</xdr:colOff>
      <xdr:row>16</xdr:row>
      <xdr:rowOff>76200</xdr:rowOff>
    </xdr:from>
    <xdr:to>
      <xdr:col>0</xdr:col>
      <xdr:colOff>1647825</xdr:colOff>
      <xdr:row>16</xdr:row>
      <xdr:rowOff>1108741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5200650"/>
          <a:ext cx="1638299" cy="10325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205065</xdr:colOff>
      <xdr:row>211</xdr:row>
      <xdr:rowOff>89653</xdr:rowOff>
    </xdr:from>
    <xdr:ext cx="0" cy="1833837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r="-12409"/>
        <a:stretch/>
      </xdr:blipFill>
      <xdr:spPr>
        <a:xfrm>
          <a:off x="205065" y="19901653"/>
          <a:ext cx="0" cy="183383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218</xdr:row>
      <xdr:rowOff>95250</xdr:rowOff>
    </xdr:from>
    <xdr:ext cx="2465847" cy="1833837"/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0" y="25479375"/>
          <a:ext cx="2465847" cy="183383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190500</xdr:rowOff>
    </xdr:from>
    <xdr:to>
      <xdr:col>2</xdr:col>
      <xdr:colOff>577155</xdr:colOff>
      <xdr:row>4</xdr:row>
      <xdr:rowOff>316005</xdr:rowOff>
    </xdr:to>
    <xdr:pic>
      <xdr:nvPicPr>
        <xdr:cNvPr id="10" name="Рисунок 9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1</xdr:row>
      <xdr:rowOff>257175</xdr:rowOff>
    </xdr:from>
    <xdr:to>
      <xdr:col>6</xdr:col>
      <xdr:colOff>858745</xdr:colOff>
      <xdr:row>3</xdr:row>
      <xdr:rowOff>261248</xdr:rowOff>
    </xdr:to>
    <xdr:pic>
      <xdr:nvPicPr>
        <xdr:cNvPr id="12" name="Рисунок 1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1</xdr:row>
      <xdr:rowOff>247650</xdr:rowOff>
    </xdr:from>
    <xdr:to>
      <xdr:col>7</xdr:col>
      <xdr:colOff>842257</xdr:colOff>
      <xdr:row>3</xdr:row>
      <xdr:rowOff>255344</xdr:rowOff>
    </xdr:to>
    <xdr:pic>
      <xdr:nvPicPr>
        <xdr:cNvPr id="13" name="Рисунок 12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95300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</xdr:row>
      <xdr:rowOff>114299</xdr:rowOff>
    </xdr:from>
    <xdr:to>
      <xdr:col>0</xdr:col>
      <xdr:colOff>2281754</xdr:colOff>
      <xdr:row>28</xdr:row>
      <xdr:rowOff>104774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9625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40</xdr:row>
      <xdr:rowOff>95249</xdr:rowOff>
    </xdr:from>
    <xdr:to>
      <xdr:col>0</xdr:col>
      <xdr:colOff>2281754</xdr:colOff>
      <xdr:row>48</xdr:row>
      <xdr:rowOff>66674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9249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57</xdr:row>
      <xdr:rowOff>95249</xdr:rowOff>
    </xdr:from>
    <xdr:to>
      <xdr:col>0</xdr:col>
      <xdr:colOff>2281754</xdr:colOff>
      <xdr:row>65</xdr:row>
      <xdr:rowOff>66674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325349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72</xdr:row>
      <xdr:rowOff>28574</xdr:rowOff>
    </xdr:from>
    <xdr:to>
      <xdr:col>0</xdr:col>
      <xdr:colOff>2281754</xdr:colOff>
      <xdr:row>80</xdr:row>
      <xdr:rowOff>2197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059024"/>
          <a:ext cx="2272229" cy="15738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90</xdr:row>
      <xdr:rowOff>9524</xdr:rowOff>
    </xdr:from>
    <xdr:to>
      <xdr:col>0</xdr:col>
      <xdr:colOff>2281754</xdr:colOff>
      <xdr:row>97</xdr:row>
      <xdr:rowOff>180974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86404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108</xdr:row>
      <xdr:rowOff>176212</xdr:rowOff>
    </xdr:from>
    <xdr:ext cx="2400300" cy="2400300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55262"/>
          <a:ext cx="2400300" cy="24003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138</xdr:row>
      <xdr:rowOff>0</xdr:rowOff>
    </xdr:from>
    <xdr:ext cx="2381250" cy="2390775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43375"/>
          <a:ext cx="2381250" cy="23907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152</xdr:row>
      <xdr:rowOff>76200</xdr:rowOff>
    </xdr:from>
    <xdr:ext cx="2381250" cy="2381250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77075"/>
          <a:ext cx="2381250" cy="2381250"/>
        </a:xfrm>
        <a:prstGeom prst="rect">
          <a:avLst/>
        </a:prstGeom>
      </xdr:spPr>
    </xdr:pic>
    <xdr:clientData/>
  </xdr:oneCellAnchor>
  <xdr:oneCellAnchor>
    <xdr:from>
      <xdr:col>0</xdr:col>
      <xdr:colOff>76201</xdr:colOff>
      <xdr:row>180</xdr:row>
      <xdr:rowOff>57151</xdr:rowOff>
    </xdr:from>
    <xdr:ext cx="2200274" cy="2200274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50873026"/>
          <a:ext cx="2200274" cy="2200274"/>
        </a:xfrm>
        <a:prstGeom prst="rect">
          <a:avLst/>
        </a:prstGeom>
      </xdr:spPr>
    </xdr:pic>
    <xdr:clientData/>
  </xdr:oneCellAnchor>
  <xdr:oneCellAnchor>
    <xdr:from>
      <xdr:col>0</xdr:col>
      <xdr:colOff>38101</xdr:colOff>
      <xdr:row>195</xdr:row>
      <xdr:rowOff>114301</xdr:rowOff>
    </xdr:from>
    <xdr:ext cx="2190749" cy="2190749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3787676"/>
          <a:ext cx="2190749" cy="219074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124</xdr:row>
      <xdr:rowOff>85725</xdr:rowOff>
    </xdr:from>
    <xdr:ext cx="2362200" cy="2362200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471600"/>
          <a:ext cx="2362200" cy="23622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166</xdr:row>
      <xdr:rowOff>66676</xdr:rowOff>
    </xdr:from>
    <xdr:ext cx="2352674" cy="2352674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8025051"/>
          <a:ext cx="2352674" cy="235267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16</xdr:row>
      <xdr:rowOff>28576</xdr:rowOff>
    </xdr:from>
    <xdr:to>
      <xdr:col>0</xdr:col>
      <xdr:colOff>1667396</xdr:colOff>
      <xdr:row>23</xdr:row>
      <xdr:rowOff>171451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4219576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152401</xdr:rowOff>
    </xdr:from>
    <xdr:to>
      <xdr:col>0</xdr:col>
      <xdr:colOff>1657871</xdr:colOff>
      <xdr:row>35</xdr:row>
      <xdr:rowOff>95251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38901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104775</xdr:rowOff>
    </xdr:from>
    <xdr:to>
      <xdr:col>0</xdr:col>
      <xdr:colOff>1657871</xdr:colOff>
      <xdr:row>46</xdr:row>
      <xdr:rowOff>47625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96300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57150</xdr:rowOff>
    </xdr:from>
    <xdr:to>
      <xdr:col>0</xdr:col>
      <xdr:colOff>1657871</xdr:colOff>
      <xdr:row>57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53700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142875</xdr:rowOff>
    </xdr:from>
    <xdr:to>
      <xdr:col>1</xdr:col>
      <xdr:colOff>2297205</xdr:colOff>
      <xdr:row>7</xdr:row>
      <xdr:rowOff>550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0675"/>
          <a:ext cx="4678455" cy="69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209550</xdr:rowOff>
    </xdr:from>
    <xdr:to>
      <xdr:col>2</xdr:col>
      <xdr:colOff>579396</xdr:colOff>
      <xdr:row>5</xdr:row>
      <xdr:rowOff>17929</xdr:rowOff>
    </xdr:to>
    <xdr:pic>
      <xdr:nvPicPr>
        <xdr:cNvPr id="10" name="Рисунок 9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0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1</xdr:row>
      <xdr:rowOff>219075</xdr:rowOff>
    </xdr:from>
    <xdr:to>
      <xdr:col>5</xdr:col>
      <xdr:colOff>868270</xdr:colOff>
      <xdr:row>3</xdr:row>
      <xdr:rowOff>223148</xdr:rowOff>
    </xdr:to>
    <xdr:pic>
      <xdr:nvPicPr>
        <xdr:cNvPr id="11" name="Рисунок 10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7700" y="4572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1</xdr:row>
      <xdr:rowOff>209550</xdr:rowOff>
    </xdr:from>
    <xdr:to>
      <xdr:col>6</xdr:col>
      <xdr:colOff>889882</xdr:colOff>
      <xdr:row>3</xdr:row>
      <xdr:rowOff>217244</xdr:rowOff>
    </xdr:to>
    <xdr:pic>
      <xdr:nvPicPr>
        <xdr:cNvPr id="12" name="Рисунок 11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47675"/>
          <a:ext cx="642232" cy="903044"/>
        </a:xfrm>
        <a:prstGeom prst="rect">
          <a:avLst/>
        </a:prstGeom>
      </xdr:spPr>
    </xdr:pic>
    <xdr:clientData/>
  </xdr:twoCellAnchor>
  <xdr:twoCellAnchor editAs="absolute">
    <xdr:from>
      <xdr:col>5</xdr:col>
      <xdr:colOff>1076326</xdr:colOff>
      <xdr:row>8</xdr:row>
      <xdr:rowOff>28575</xdr:rowOff>
    </xdr:from>
    <xdr:to>
      <xdr:col>7</xdr:col>
      <xdr:colOff>9526</xdr:colOff>
      <xdr:row>9</xdr:row>
      <xdr:rowOff>200025</xdr:rowOff>
    </xdr:to>
    <xdr:sp macro="" textlink="">
      <xdr:nvSpPr>
        <xdr:cNvPr id="2" name="Волна 1"/>
        <xdr:cNvSpPr/>
      </xdr:nvSpPr>
      <xdr:spPr>
        <a:xfrm>
          <a:off x="9115426" y="2428875"/>
          <a:ext cx="1162050" cy="495300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200" b="1"/>
            <a:t>НОВИНКА</a:t>
          </a:r>
        </a:p>
      </xdr:txBody>
    </xdr:sp>
    <xdr:clientData/>
  </xdr:twoCellAnchor>
  <xdr:oneCellAnchor>
    <xdr:from>
      <xdr:col>0</xdr:col>
      <xdr:colOff>0</xdr:colOff>
      <xdr:row>84</xdr:row>
      <xdr:rowOff>123825</xdr:rowOff>
    </xdr:from>
    <xdr:ext cx="1657871" cy="1466850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11100"/>
          <a:ext cx="1657871" cy="14668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93</xdr:row>
      <xdr:rowOff>28575</xdr:rowOff>
    </xdr:from>
    <xdr:ext cx="1657871" cy="1466850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39875"/>
          <a:ext cx="1657871" cy="146685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15</xdr:row>
      <xdr:rowOff>123262</xdr:rowOff>
    </xdr:from>
    <xdr:to>
      <xdr:col>0</xdr:col>
      <xdr:colOff>2196354</xdr:colOff>
      <xdr:row>26</xdr:row>
      <xdr:rowOff>187152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" y="12191437"/>
          <a:ext cx="2173943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121023</xdr:rowOff>
    </xdr:from>
    <xdr:to>
      <xdr:col>0</xdr:col>
      <xdr:colOff>2229970</xdr:colOff>
      <xdr:row>38</xdr:row>
      <xdr:rowOff>39235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84698"/>
          <a:ext cx="2229970" cy="22137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89646</xdr:rowOff>
    </xdr:from>
    <xdr:to>
      <xdr:col>0</xdr:col>
      <xdr:colOff>2241177</xdr:colOff>
      <xdr:row>50</xdr:row>
      <xdr:rowOff>19065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48846"/>
          <a:ext cx="2241177" cy="22249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89646</xdr:rowOff>
    </xdr:from>
    <xdr:to>
      <xdr:col>0</xdr:col>
      <xdr:colOff>2173941</xdr:colOff>
      <xdr:row>62</xdr:row>
      <xdr:rowOff>153536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44396"/>
          <a:ext cx="2173941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63</xdr:row>
      <xdr:rowOff>79563</xdr:rowOff>
    </xdr:from>
    <xdr:to>
      <xdr:col>0</xdr:col>
      <xdr:colOff>2218760</xdr:colOff>
      <xdr:row>74</xdr:row>
      <xdr:rowOff>177068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" y="21329838"/>
          <a:ext cx="2207555" cy="2193005"/>
        </a:xfrm>
        <a:prstGeom prst="rect">
          <a:avLst/>
        </a:prstGeom>
      </xdr:spPr>
    </xdr:pic>
    <xdr:clientData/>
  </xdr:twoCellAnchor>
  <xdr:twoCellAnchor editAs="oneCell">
    <xdr:from>
      <xdr:col>0</xdr:col>
      <xdr:colOff>43141</xdr:colOff>
      <xdr:row>75</xdr:row>
      <xdr:rowOff>93010</xdr:rowOff>
    </xdr:from>
    <xdr:to>
      <xdr:col>0</xdr:col>
      <xdr:colOff>2114550</xdr:colOff>
      <xdr:row>86</xdr:row>
      <xdr:rowOff>56208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1" y="23638810"/>
          <a:ext cx="2071409" cy="2058698"/>
        </a:xfrm>
        <a:prstGeom prst="rect">
          <a:avLst/>
        </a:prstGeom>
      </xdr:spPr>
    </xdr:pic>
    <xdr:clientData/>
  </xdr:twoCellAnchor>
  <xdr:twoCellAnchor editAs="oneCell">
    <xdr:from>
      <xdr:col>0</xdr:col>
      <xdr:colOff>164166</xdr:colOff>
      <xdr:row>87</xdr:row>
      <xdr:rowOff>34179</xdr:rowOff>
    </xdr:from>
    <xdr:to>
      <xdr:col>0</xdr:col>
      <xdr:colOff>2143125</xdr:colOff>
      <xdr:row>97</xdr:row>
      <xdr:rowOff>95312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" y="25875504"/>
          <a:ext cx="1978959" cy="196613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103</xdr:row>
      <xdr:rowOff>137641</xdr:rowOff>
    </xdr:from>
    <xdr:to>
      <xdr:col>0</xdr:col>
      <xdr:colOff>1993717</xdr:colOff>
      <xdr:row>111</xdr:row>
      <xdr:rowOff>152400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29188891"/>
          <a:ext cx="1803216" cy="1843559"/>
        </a:xfrm>
        <a:prstGeom prst="rect">
          <a:avLst/>
        </a:prstGeom>
      </xdr:spPr>
    </xdr:pic>
    <xdr:clientData/>
  </xdr:twoCellAnchor>
  <xdr:twoCellAnchor editAs="oneCell">
    <xdr:from>
      <xdr:col>0</xdr:col>
      <xdr:colOff>358202</xdr:colOff>
      <xdr:row>132</xdr:row>
      <xdr:rowOff>67797</xdr:rowOff>
    </xdr:from>
    <xdr:to>
      <xdr:col>0</xdr:col>
      <xdr:colOff>1924050</xdr:colOff>
      <xdr:row>140</xdr:row>
      <xdr:rowOff>109645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202" y="27128322"/>
          <a:ext cx="1565848" cy="1565848"/>
        </a:xfrm>
        <a:prstGeom prst="rect">
          <a:avLst/>
        </a:prstGeom>
      </xdr:spPr>
    </xdr:pic>
    <xdr:clientData/>
  </xdr:twoCellAnchor>
  <xdr:twoCellAnchor editAs="oneCell">
    <xdr:from>
      <xdr:col>0</xdr:col>
      <xdr:colOff>254794</xdr:colOff>
      <xdr:row>120</xdr:row>
      <xdr:rowOff>52389</xdr:rowOff>
    </xdr:from>
    <xdr:to>
      <xdr:col>0</xdr:col>
      <xdr:colOff>2045492</xdr:colOff>
      <xdr:row>129</xdr:row>
      <xdr:rowOff>125149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794" y="24826914"/>
          <a:ext cx="1790698" cy="1787260"/>
        </a:xfrm>
        <a:prstGeom prst="rect">
          <a:avLst/>
        </a:prstGeom>
      </xdr:spPr>
    </xdr:pic>
    <xdr:clientData/>
  </xdr:twoCellAnchor>
  <xdr:twoCellAnchor editAs="oneCell">
    <xdr:from>
      <xdr:col>7</xdr:col>
      <xdr:colOff>226103</xdr:colOff>
      <xdr:row>1</xdr:row>
      <xdr:rowOff>235194</xdr:rowOff>
    </xdr:from>
    <xdr:to>
      <xdr:col>7</xdr:col>
      <xdr:colOff>868335</xdr:colOff>
      <xdr:row>3</xdr:row>
      <xdr:rowOff>242888</xdr:rowOff>
    </xdr:to>
    <xdr:pic>
      <xdr:nvPicPr>
        <xdr:cNvPr id="14" name="Рисунок 13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3928" y="47331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6</xdr:col>
      <xdr:colOff>216834</xdr:colOff>
      <xdr:row>1</xdr:row>
      <xdr:rowOff>242844</xdr:rowOff>
    </xdr:from>
    <xdr:to>
      <xdr:col>6</xdr:col>
      <xdr:colOff>856504</xdr:colOff>
      <xdr:row>3</xdr:row>
      <xdr:rowOff>246917</xdr:rowOff>
    </xdr:to>
    <xdr:pic>
      <xdr:nvPicPr>
        <xdr:cNvPr id="15" name="Рисунок 14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6909" y="480969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180975</xdr:rowOff>
    </xdr:from>
    <xdr:to>
      <xdr:col>2</xdr:col>
      <xdr:colOff>646071</xdr:colOff>
      <xdr:row>4</xdr:row>
      <xdr:rowOff>313204</xdr:rowOff>
    </xdr:to>
    <xdr:pic>
      <xdr:nvPicPr>
        <xdr:cNvPr id="16" name="Рисунок 15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154034</xdr:rowOff>
    </xdr:from>
    <xdr:to>
      <xdr:col>1</xdr:col>
      <xdr:colOff>2297205</xdr:colOff>
      <xdr:row>7</xdr:row>
      <xdr:rowOff>11709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1834"/>
          <a:ext cx="4678455" cy="69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1</xdr:col>
      <xdr:colOff>19050</xdr:colOff>
      <xdr:row>158</xdr:row>
      <xdr:rowOff>114300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451175"/>
          <a:ext cx="2400300" cy="2400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</xdr:col>
      <xdr:colOff>0</xdr:colOff>
      <xdr:row>188</xdr:row>
      <xdr:rowOff>95250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156650"/>
          <a:ext cx="2381250" cy="2381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76200</xdr:rowOff>
    </xdr:from>
    <xdr:to>
      <xdr:col>1</xdr:col>
      <xdr:colOff>0</xdr:colOff>
      <xdr:row>202</xdr:row>
      <xdr:rowOff>171450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099875"/>
          <a:ext cx="2381250" cy="23812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218</xdr:row>
      <xdr:rowOff>57151</xdr:rowOff>
    </xdr:from>
    <xdr:to>
      <xdr:col>0</xdr:col>
      <xdr:colOff>2276475</xdr:colOff>
      <xdr:row>229</xdr:row>
      <xdr:rowOff>161925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42814876"/>
          <a:ext cx="2200274" cy="22002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233</xdr:row>
      <xdr:rowOff>114301</xdr:rowOff>
    </xdr:from>
    <xdr:to>
      <xdr:col>0</xdr:col>
      <xdr:colOff>2228850</xdr:colOff>
      <xdr:row>245</xdr:row>
      <xdr:rowOff>19050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5739051"/>
          <a:ext cx="2190749" cy="219074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162</xdr:row>
      <xdr:rowOff>85725</xdr:rowOff>
    </xdr:from>
    <xdr:ext cx="2362200" cy="2362200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75350"/>
          <a:ext cx="2362200" cy="23622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204</xdr:row>
      <xdr:rowOff>66676</xdr:rowOff>
    </xdr:from>
    <xdr:ext cx="2352674" cy="2352674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1425476"/>
          <a:ext cx="2352674" cy="2352674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565897</xdr:colOff>
      <xdr:row>62</xdr:row>
      <xdr:rowOff>1018054</xdr:rowOff>
    </xdr:from>
    <xdr:to>
      <xdr:col>0</xdr:col>
      <xdr:colOff>1733768</xdr:colOff>
      <xdr:row>64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897" y="15734179"/>
          <a:ext cx="1167871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344018</xdr:colOff>
      <xdr:row>64</xdr:row>
      <xdr:rowOff>95941</xdr:rowOff>
    </xdr:from>
    <xdr:to>
      <xdr:col>0</xdr:col>
      <xdr:colOff>1881717</xdr:colOff>
      <xdr:row>64</xdr:row>
      <xdr:rowOff>655104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018" y="17298091"/>
          <a:ext cx="1537699" cy="559163"/>
        </a:xfrm>
        <a:prstGeom prst="rect">
          <a:avLst/>
        </a:prstGeom>
      </xdr:spPr>
    </xdr:pic>
    <xdr:clientData/>
  </xdr:twoCellAnchor>
  <xdr:twoCellAnchor editAs="oneCell">
    <xdr:from>
      <xdr:col>0</xdr:col>
      <xdr:colOff>446666</xdr:colOff>
      <xdr:row>59</xdr:row>
      <xdr:rowOff>98860</xdr:rowOff>
    </xdr:from>
    <xdr:to>
      <xdr:col>0</xdr:col>
      <xdr:colOff>2148374</xdr:colOff>
      <xdr:row>62</xdr:row>
      <xdr:rowOff>122592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386"/>
        <a:stretch/>
      </xdr:blipFill>
      <xdr:spPr>
        <a:xfrm rot="20925415">
          <a:off x="446666" y="13557685"/>
          <a:ext cx="1701708" cy="1281032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313768</xdr:colOff>
      <xdr:row>53</xdr:row>
      <xdr:rowOff>134465</xdr:rowOff>
    </xdr:from>
    <xdr:to>
      <xdr:col>0</xdr:col>
      <xdr:colOff>2145181</xdr:colOff>
      <xdr:row>60</xdr:row>
      <xdr:rowOff>187816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029"/>
        <a:stretch/>
      </xdr:blipFill>
      <xdr:spPr>
        <a:xfrm>
          <a:off x="313768" y="12545540"/>
          <a:ext cx="1831413" cy="1386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190500</xdr:rowOff>
    </xdr:from>
    <xdr:to>
      <xdr:col>2</xdr:col>
      <xdr:colOff>577155</xdr:colOff>
      <xdr:row>4</xdr:row>
      <xdr:rowOff>316005</xdr:rowOff>
    </xdr:to>
    <xdr:pic>
      <xdr:nvPicPr>
        <xdr:cNvPr id="16" name="Рисунок 1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1</xdr:row>
      <xdr:rowOff>247650</xdr:rowOff>
    </xdr:from>
    <xdr:to>
      <xdr:col>5</xdr:col>
      <xdr:colOff>839695</xdr:colOff>
      <xdr:row>3</xdr:row>
      <xdr:rowOff>251723</xdr:rowOff>
    </xdr:to>
    <xdr:pic>
      <xdr:nvPicPr>
        <xdr:cNvPr id="18" name="Рисунок 17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2475" y="485775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</xdr:row>
      <xdr:rowOff>228600</xdr:rowOff>
    </xdr:from>
    <xdr:to>
      <xdr:col>6</xdr:col>
      <xdr:colOff>832732</xdr:colOff>
      <xdr:row>3</xdr:row>
      <xdr:rowOff>236294</xdr:rowOff>
    </xdr:to>
    <xdr:pic>
      <xdr:nvPicPr>
        <xdr:cNvPr id="19" name="Рисунок 18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466725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228600</xdr:rowOff>
    </xdr:from>
    <xdr:to>
      <xdr:col>0</xdr:col>
      <xdr:colOff>1944628</xdr:colOff>
      <xdr:row>27</xdr:row>
      <xdr:rowOff>100588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38750"/>
          <a:ext cx="1944628" cy="1853188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35</xdr:row>
      <xdr:rowOff>161925</xdr:rowOff>
    </xdr:from>
    <xdr:to>
      <xdr:col>0</xdr:col>
      <xdr:colOff>1924050</xdr:colOff>
      <xdr:row>41</xdr:row>
      <xdr:rowOff>66675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9029700"/>
          <a:ext cx="1428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44</xdr:row>
      <xdr:rowOff>38100</xdr:rowOff>
    </xdr:from>
    <xdr:to>
      <xdr:col>0</xdr:col>
      <xdr:colOff>2057400</xdr:colOff>
      <xdr:row>51</xdr:row>
      <xdr:rowOff>76200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0629900"/>
          <a:ext cx="1647825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62</xdr:row>
      <xdr:rowOff>71234</xdr:rowOff>
    </xdr:from>
    <xdr:to>
      <xdr:col>0</xdr:col>
      <xdr:colOff>1800225</xdr:colOff>
      <xdr:row>62</xdr:row>
      <xdr:rowOff>975876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4787359"/>
          <a:ext cx="1304925" cy="904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337296</xdr:colOff>
      <xdr:row>18</xdr:row>
      <xdr:rowOff>0</xdr:rowOff>
    </xdr:from>
    <xdr:to>
      <xdr:col>0</xdr:col>
      <xdr:colOff>2047547</xdr:colOff>
      <xdr:row>23</xdr:row>
      <xdr:rowOff>48744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296" y="6341970"/>
          <a:ext cx="1710251" cy="169656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23</xdr:row>
      <xdr:rowOff>133350</xdr:rowOff>
    </xdr:from>
    <xdr:to>
      <xdr:col>0</xdr:col>
      <xdr:colOff>1990725</xdr:colOff>
      <xdr:row>28</xdr:row>
      <xdr:rowOff>161925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" r="10654"/>
        <a:stretch/>
      </xdr:blipFill>
      <xdr:spPr>
        <a:xfrm>
          <a:off x="457200" y="7581900"/>
          <a:ext cx="1533525" cy="1457325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257175</xdr:rowOff>
    </xdr:from>
    <xdr:to>
      <xdr:col>5</xdr:col>
      <xdr:colOff>849220</xdr:colOff>
      <xdr:row>3</xdr:row>
      <xdr:rowOff>261248</xdr:rowOff>
    </xdr:to>
    <xdr:pic>
      <xdr:nvPicPr>
        <xdr:cNvPr id="9" name="Рисунок 8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</xdr:row>
      <xdr:rowOff>228600</xdr:rowOff>
    </xdr:from>
    <xdr:to>
      <xdr:col>6</xdr:col>
      <xdr:colOff>823207</xdr:colOff>
      <xdr:row>3</xdr:row>
      <xdr:rowOff>236294</xdr:rowOff>
    </xdr:to>
    <xdr:pic>
      <xdr:nvPicPr>
        <xdr:cNvPr id="10" name="Рисунок 9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66725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577155</xdr:colOff>
      <xdr:row>5</xdr:row>
      <xdr:rowOff>1680</xdr:rowOff>
    </xdr:to>
    <xdr:pic>
      <xdr:nvPicPr>
        <xdr:cNvPr id="11" name="Рисунок 10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15</xdr:row>
      <xdr:rowOff>200025</xdr:rowOff>
    </xdr:from>
    <xdr:to>
      <xdr:col>0</xdr:col>
      <xdr:colOff>2054264</xdr:colOff>
      <xdr:row>17</xdr:row>
      <xdr:rowOff>542925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143375"/>
          <a:ext cx="1749464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115</xdr:row>
      <xdr:rowOff>162951</xdr:rowOff>
    </xdr:from>
    <xdr:to>
      <xdr:col>0</xdr:col>
      <xdr:colOff>2253197</xdr:colOff>
      <xdr:row>125</xdr:row>
      <xdr:rowOff>9525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1490676"/>
          <a:ext cx="2157947" cy="2532624"/>
        </a:xfrm>
        <a:prstGeom prst="rect">
          <a:avLst/>
        </a:prstGeom>
      </xdr:spPr>
    </xdr:pic>
    <xdr:clientData/>
  </xdr:twoCellAnchor>
  <xdr:twoCellAnchor editAs="oneCell">
    <xdr:from>
      <xdr:col>0</xdr:col>
      <xdr:colOff>419099</xdr:colOff>
      <xdr:row>107</xdr:row>
      <xdr:rowOff>161925</xdr:rowOff>
    </xdr:from>
    <xdr:to>
      <xdr:col>0</xdr:col>
      <xdr:colOff>2066924</xdr:colOff>
      <xdr:row>113</xdr:row>
      <xdr:rowOff>166414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099" y="29003625"/>
          <a:ext cx="1647825" cy="1928539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99</xdr:row>
      <xdr:rowOff>17278</xdr:rowOff>
    </xdr:from>
    <xdr:to>
      <xdr:col>0</xdr:col>
      <xdr:colOff>1666875</xdr:colOff>
      <xdr:row>105</xdr:row>
      <xdr:rowOff>281611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26334853"/>
          <a:ext cx="1200149" cy="2226483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88</xdr:row>
      <xdr:rowOff>130703</xdr:rowOff>
    </xdr:from>
    <xdr:to>
      <xdr:col>0</xdr:col>
      <xdr:colOff>1941507</xdr:colOff>
      <xdr:row>96</xdr:row>
      <xdr:rowOff>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23009753"/>
          <a:ext cx="1570032" cy="1955272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79</xdr:row>
      <xdr:rowOff>19049</xdr:rowOff>
    </xdr:from>
    <xdr:to>
      <xdr:col>0</xdr:col>
      <xdr:colOff>1941161</xdr:colOff>
      <xdr:row>86</xdr:row>
      <xdr:rowOff>133349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0602574"/>
          <a:ext cx="1598261" cy="1952625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257175</xdr:rowOff>
    </xdr:from>
    <xdr:to>
      <xdr:col>5</xdr:col>
      <xdr:colOff>849220</xdr:colOff>
      <xdr:row>3</xdr:row>
      <xdr:rowOff>261248</xdr:rowOff>
    </xdr:to>
    <xdr:pic>
      <xdr:nvPicPr>
        <xdr:cNvPr id="17" name="Рисунок 16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9625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</xdr:row>
      <xdr:rowOff>250250</xdr:rowOff>
    </xdr:from>
    <xdr:to>
      <xdr:col>6</xdr:col>
      <xdr:colOff>816857</xdr:colOff>
      <xdr:row>3</xdr:row>
      <xdr:rowOff>257944</xdr:rowOff>
    </xdr:to>
    <xdr:pic>
      <xdr:nvPicPr>
        <xdr:cNvPr id="18" name="Рисунок 17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488375"/>
          <a:ext cx="626357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201955</xdr:rowOff>
    </xdr:from>
    <xdr:to>
      <xdr:col>2</xdr:col>
      <xdr:colOff>545530</xdr:colOff>
      <xdr:row>4</xdr:row>
      <xdr:rowOff>307600</xdr:rowOff>
    </xdr:to>
    <xdr:pic>
      <xdr:nvPicPr>
        <xdr:cNvPr id="19" name="Рисунок 18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955"/>
          <a:ext cx="5612830" cy="1553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156878</xdr:rowOff>
    </xdr:from>
    <xdr:to>
      <xdr:col>1</xdr:col>
      <xdr:colOff>2297205</xdr:colOff>
      <xdr:row>7</xdr:row>
      <xdr:rowOff>14553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4678"/>
          <a:ext cx="4678455" cy="695875"/>
        </a:xfrm>
        <a:prstGeom prst="rect">
          <a:avLst/>
        </a:prstGeom>
      </xdr:spPr>
    </xdr:pic>
    <xdr:clientData/>
  </xdr:twoCellAnchor>
  <xdr:twoCellAnchor editAs="absolute">
    <xdr:from>
      <xdr:col>5</xdr:col>
      <xdr:colOff>514350</xdr:colOff>
      <xdr:row>8</xdr:row>
      <xdr:rowOff>38100</xdr:rowOff>
    </xdr:from>
    <xdr:to>
      <xdr:col>6</xdr:col>
      <xdr:colOff>742950</xdr:colOff>
      <xdr:row>9</xdr:row>
      <xdr:rowOff>209550</xdr:rowOff>
    </xdr:to>
    <xdr:sp macro="" textlink="">
      <xdr:nvSpPr>
        <xdr:cNvPr id="21" name="Волна 20"/>
        <xdr:cNvSpPr/>
      </xdr:nvSpPr>
      <xdr:spPr>
        <a:xfrm>
          <a:off x="8458200" y="2438400"/>
          <a:ext cx="1162050" cy="495300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200" b="1"/>
            <a:t>НОВИНКА</a:t>
          </a:r>
        </a:p>
      </xdr:txBody>
    </xdr:sp>
    <xdr:clientData/>
  </xdr:twoCellAnchor>
  <xdr:twoCellAnchor editAs="oneCell">
    <xdr:from>
      <xdr:col>0</xdr:col>
      <xdr:colOff>514351</xdr:colOff>
      <xdr:row>16</xdr:row>
      <xdr:rowOff>123825</xdr:rowOff>
    </xdr:from>
    <xdr:to>
      <xdr:col>0</xdr:col>
      <xdr:colOff>2019301</xdr:colOff>
      <xdr:row>23</xdr:row>
      <xdr:rowOff>181391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1" y="4448175"/>
          <a:ext cx="1504950" cy="1895891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25</xdr:row>
      <xdr:rowOff>66675</xdr:rowOff>
    </xdr:from>
    <xdr:to>
      <xdr:col>0</xdr:col>
      <xdr:colOff>1896249</xdr:colOff>
      <xdr:row>32</xdr:row>
      <xdr:rowOff>171450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6686550"/>
          <a:ext cx="1505724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34</xdr:row>
      <xdr:rowOff>112167</xdr:rowOff>
    </xdr:from>
    <xdr:to>
      <xdr:col>0</xdr:col>
      <xdr:colOff>2143125</xdr:colOff>
      <xdr:row>41</xdr:row>
      <xdr:rowOff>171449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9170442"/>
          <a:ext cx="1647825" cy="1897607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43</xdr:row>
      <xdr:rowOff>152400</xdr:rowOff>
    </xdr:from>
    <xdr:to>
      <xdr:col>0</xdr:col>
      <xdr:colOff>2061225</xdr:colOff>
      <xdr:row>50</xdr:row>
      <xdr:rowOff>161924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11506200"/>
          <a:ext cx="1546875" cy="1847849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52</xdr:row>
      <xdr:rowOff>19050</xdr:rowOff>
    </xdr:from>
    <xdr:to>
      <xdr:col>0</xdr:col>
      <xdr:colOff>2019300</xdr:colOff>
      <xdr:row>59</xdr:row>
      <xdr:rowOff>632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3916025"/>
          <a:ext cx="1619250" cy="1934207"/>
        </a:xfrm>
        <a:prstGeom prst="rect">
          <a:avLst/>
        </a:prstGeom>
      </xdr:spPr>
    </xdr:pic>
    <xdr:clientData/>
  </xdr:twoCellAnchor>
  <xdr:twoCellAnchor editAs="oneCell">
    <xdr:from>
      <xdr:col>0</xdr:col>
      <xdr:colOff>361949</xdr:colOff>
      <xdr:row>60</xdr:row>
      <xdr:rowOff>8362</xdr:rowOff>
    </xdr:from>
    <xdr:to>
      <xdr:col>0</xdr:col>
      <xdr:colOff>2069550</xdr:colOff>
      <xdr:row>67</xdr:row>
      <xdr:rowOff>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49" y="16105612"/>
          <a:ext cx="1707601" cy="1877588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495301</xdr:colOff>
      <xdr:row>68</xdr:row>
      <xdr:rowOff>233634</xdr:rowOff>
    </xdr:from>
    <xdr:to>
      <xdr:col>0</xdr:col>
      <xdr:colOff>2171700</xdr:colOff>
      <xdr:row>76</xdr:row>
      <xdr:rowOff>32187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1" y="18026334"/>
          <a:ext cx="1676399" cy="1884528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127</xdr:row>
      <xdr:rowOff>39871</xdr:rowOff>
    </xdr:from>
    <xdr:to>
      <xdr:col>0</xdr:col>
      <xdr:colOff>1638300</xdr:colOff>
      <xdr:row>133</xdr:row>
      <xdr:rowOff>291841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34548946"/>
          <a:ext cx="1057275" cy="2176020"/>
        </a:xfrm>
        <a:prstGeom prst="rect">
          <a:avLst/>
        </a:prstGeom>
      </xdr:spPr>
    </xdr:pic>
    <xdr:clientData/>
  </xdr:twoCellAnchor>
  <xdr:twoCellAnchor editAs="oneCell">
    <xdr:from>
      <xdr:col>0</xdr:col>
      <xdr:colOff>388016</xdr:colOff>
      <xdr:row>136</xdr:row>
      <xdr:rowOff>74567</xdr:rowOff>
    </xdr:from>
    <xdr:to>
      <xdr:col>0</xdr:col>
      <xdr:colOff>2000250</xdr:colOff>
      <xdr:row>139</xdr:row>
      <xdr:rowOff>525508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88016" y="37450667"/>
          <a:ext cx="1612234" cy="2136866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141</xdr:row>
      <xdr:rowOff>128818</xdr:rowOff>
    </xdr:from>
    <xdr:to>
      <xdr:col>0</xdr:col>
      <xdr:colOff>1771650</xdr:colOff>
      <xdr:row>149</xdr:row>
      <xdr:rowOff>61683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6" y="40000468"/>
          <a:ext cx="1266824" cy="2323640"/>
        </a:xfrm>
        <a:prstGeom prst="rect">
          <a:avLst/>
        </a:prstGeom>
      </xdr:spPr>
    </xdr:pic>
    <xdr:clientData/>
  </xdr:twoCellAnchor>
  <xdr:twoCellAnchor editAs="oneCell">
    <xdr:from>
      <xdr:col>0</xdr:col>
      <xdr:colOff>468618</xdr:colOff>
      <xdr:row>151</xdr:row>
      <xdr:rowOff>85725</xdr:rowOff>
    </xdr:from>
    <xdr:to>
      <xdr:col>0</xdr:col>
      <xdr:colOff>2012262</xdr:colOff>
      <xdr:row>160</xdr:row>
      <xdr:rowOff>219075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18" y="42833925"/>
          <a:ext cx="1543644" cy="2857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21/Tehnicheskii-katalog-sistemy-naruznoy-kanalizazii-2021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https://www.fdplast.ru/sprav/videofdplast/" TargetMode="External"/><Relationship Id="rId6" Type="http://schemas.openxmlformats.org/officeDocument/2006/relationships/drawing" Target="../drawings/drawing13.xml"/><Relationship Id="rId5" Type="http://schemas.openxmlformats.org/officeDocument/2006/relationships/printerSettings" Target="../printerSettings/printerSettings13.bin"/><Relationship Id="rId4" Type="http://schemas.openxmlformats.org/officeDocument/2006/relationships/hyperlink" Target="mailto:zavod@fdplast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sprav/sertifikati/" TargetMode="External"/><Relationship Id="rId2" Type="http://schemas.openxmlformats.org/officeDocument/2006/relationships/hyperlink" Target="mailto:zavod@fdplast.ru" TargetMode="External"/><Relationship Id="rId1" Type="http://schemas.openxmlformats.org/officeDocument/2006/relationships/hyperlink" Target="https://www.fdplast.ru/assets/files/2021/Tehnicheskii-katalog-sistemy-naruznoy-kanalizazii-2021.pdf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21/Tehnicheskii-katalog-sistemy-naruznoy-kanalizazii-2021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https://www.fdplast.ru/sprav/videofdplast/" TargetMode="Externa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mailto:zavod@fdplast.ru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O81"/>
  <sheetViews>
    <sheetView tabSelected="1" zoomScaleNormal="100" workbookViewId="0">
      <selection activeCell="A44" sqref="A44"/>
    </sheetView>
  </sheetViews>
  <sheetFormatPr defaultRowHeight="15" x14ac:dyDescent="0.25"/>
  <cols>
    <col min="1" max="1" width="9.7109375" style="118" customWidth="1"/>
    <col min="2" max="2" width="65.7109375" customWidth="1"/>
    <col min="3" max="3" width="13.7109375" customWidth="1"/>
    <col min="4" max="5" width="16.7109375" customWidth="1"/>
    <col min="6" max="7" width="15.7109375" customWidth="1"/>
    <col min="8" max="8" width="13.140625" customWidth="1"/>
    <col min="9" max="14" width="10.5703125" customWidth="1"/>
  </cols>
  <sheetData>
    <row r="1" spans="1:15" s="25" customFormat="1" ht="19.5" customHeight="1" x14ac:dyDescent="0.25">
      <c r="A1" s="574" t="s">
        <v>190</v>
      </c>
      <c r="B1" s="575"/>
      <c r="C1" s="575"/>
      <c r="D1" s="575"/>
      <c r="E1" s="575"/>
      <c r="F1" s="575"/>
      <c r="G1" s="80">
        <v>44400</v>
      </c>
    </row>
    <row r="2" spans="1:15" s="25" customFormat="1" ht="26.25" customHeight="1" x14ac:dyDescent="0.2">
      <c r="A2" s="116"/>
      <c r="B2" s="576"/>
      <c r="C2" s="576"/>
      <c r="D2" s="576"/>
      <c r="E2" s="576"/>
      <c r="F2" s="576"/>
      <c r="G2" s="577"/>
      <c r="H2" s="27" t="s">
        <v>79</v>
      </c>
      <c r="I2" s="23"/>
    </row>
    <row r="3" spans="1:15" s="25" customFormat="1" ht="45" customHeight="1" x14ac:dyDescent="0.3">
      <c r="A3" s="116"/>
      <c r="B3" s="28"/>
      <c r="C3" s="28"/>
      <c r="D3" s="578" t="s">
        <v>80</v>
      </c>
      <c r="E3" s="578"/>
      <c r="F3" s="29"/>
      <c r="G3" s="30"/>
    </row>
    <row r="4" spans="1:15" s="25" customFormat="1" ht="25.5" customHeight="1" x14ac:dyDescent="0.25">
      <c r="A4" s="116"/>
      <c r="B4" s="28"/>
      <c r="C4" s="31"/>
      <c r="D4" s="32"/>
      <c r="E4" s="29"/>
      <c r="F4" s="29"/>
      <c r="G4" s="30"/>
    </row>
    <row r="5" spans="1:15" s="25" customFormat="1" ht="26.25" customHeight="1" x14ac:dyDescent="0.25">
      <c r="A5" s="116"/>
      <c r="B5" s="28"/>
      <c r="C5" s="33"/>
      <c r="D5" s="34" t="s">
        <v>81</v>
      </c>
      <c r="E5" s="29"/>
      <c r="F5" s="119" t="s">
        <v>85</v>
      </c>
      <c r="G5" s="119" t="s">
        <v>82</v>
      </c>
    </row>
    <row r="6" spans="1:15" s="25" customFormat="1" ht="21" customHeight="1" x14ac:dyDescent="0.25">
      <c r="A6" s="116"/>
      <c r="B6" s="579"/>
      <c r="C6" s="579"/>
      <c r="D6" s="214" t="s">
        <v>83</v>
      </c>
      <c r="E6" s="29"/>
      <c r="F6" s="29"/>
      <c r="G6" s="30"/>
    </row>
    <row r="7" spans="1:15" s="25" customFormat="1" ht="19.5" customHeight="1" x14ac:dyDescent="0.25">
      <c r="A7" s="116"/>
      <c r="B7" s="580"/>
      <c r="C7" s="580"/>
      <c r="D7" s="580"/>
      <c r="E7" s="581"/>
      <c r="F7" s="581"/>
      <c r="G7" s="582"/>
    </row>
    <row r="8" spans="1:15" s="360" customFormat="1" ht="29.45" customHeight="1" x14ac:dyDescent="0.3">
      <c r="A8" s="117" t="s">
        <v>27</v>
      </c>
      <c r="B8" s="573" t="s">
        <v>278</v>
      </c>
      <c r="C8" s="573"/>
      <c r="D8" s="573"/>
      <c r="E8" s="573"/>
      <c r="F8" s="573"/>
      <c r="G8" s="573"/>
      <c r="H8" s="359"/>
      <c r="I8" s="359"/>
      <c r="J8" s="359"/>
      <c r="K8" s="359"/>
      <c r="L8" s="359"/>
    </row>
    <row r="9" spans="1:15" s="360" customFormat="1" ht="29.45" customHeight="1" x14ac:dyDescent="0.3">
      <c r="A9" s="117" t="s">
        <v>28</v>
      </c>
      <c r="B9" s="573" t="s">
        <v>279</v>
      </c>
      <c r="C9" s="573"/>
      <c r="D9" s="573"/>
      <c r="E9" s="573"/>
      <c r="F9" s="573"/>
      <c r="G9" s="573"/>
      <c r="H9" s="359"/>
      <c r="I9" s="359"/>
      <c r="J9" s="359"/>
      <c r="K9" s="359"/>
      <c r="L9" s="359"/>
      <c r="M9" s="359"/>
      <c r="N9" s="359"/>
      <c r="O9" s="359"/>
    </row>
    <row r="10" spans="1:15" s="360" customFormat="1" ht="29.45" customHeight="1" x14ac:dyDescent="0.3">
      <c r="A10" s="117" t="s">
        <v>29</v>
      </c>
      <c r="B10" s="573" t="s">
        <v>280</v>
      </c>
      <c r="C10" s="573"/>
      <c r="D10" s="573"/>
      <c r="E10" s="573"/>
      <c r="F10" s="573"/>
      <c r="G10" s="573"/>
      <c r="H10" s="359"/>
      <c r="I10" s="359"/>
      <c r="J10" s="359"/>
      <c r="K10" s="359"/>
      <c r="L10" s="359"/>
      <c r="M10" s="359"/>
    </row>
    <row r="11" spans="1:15" s="360" customFormat="1" ht="29.45" customHeight="1" x14ac:dyDescent="0.3">
      <c r="A11" s="117" t="s">
        <v>30</v>
      </c>
      <c r="B11" s="481" t="s">
        <v>300</v>
      </c>
      <c r="C11" s="417"/>
      <c r="D11" s="417"/>
      <c r="E11" s="417"/>
      <c r="F11" s="417"/>
      <c r="G11" s="417"/>
      <c r="H11" s="359"/>
      <c r="I11" s="359"/>
      <c r="J11" s="359"/>
      <c r="K11" s="359"/>
      <c r="L11" s="359"/>
      <c r="M11" s="359"/>
    </row>
    <row r="12" spans="1:15" s="360" customFormat="1" ht="29.45" customHeight="1" x14ac:dyDescent="0.3">
      <c r="A12" s="117" t="s">
        <v>31</v>
      </c>
      <c r="B12" s="571" t="s">
        <v>281</v>
      </c>
      <c r="C12" s="571"/>
      <c r="D12" s="571"/>
      <c r="E12" s="571"/>
      <c r="F12" s="571"/>
      <c r="G12" s="571"/>
      <c r="H12" s="361"/>
      <c r="I12" s="361"/>
    </row>
    <row r="13" spans="1:15" s="360" customFormat="1" ht="29.45" customHeight="1" x14ac:dyDescent="0.3">
      <c r="A13" s="117" t="s">
        <v>32</v>
      </c>
      <c r="B13" s="571" t="s">
        <v>282</v>
      </c>
      <c r="C13" s="571"/>
      <c r="D13" s="571"/>
      <c r="E13" s="571"/>
      <c r="F13" s="571"/>
      <c r="G13" s="571"/>
    </row>
    <row r="14" spans="1:15" s="360" customFormat="1" ht="29.45" customHeight="1" x14ac:dyDescent="0.3">
      <c r="A14" s="117" t="s">
        <v>37</v>
      </c>
      <c r="B14" s="376" t="s">
        <v>283</v>
      </c>
      <c r="C14" s="376"/>
      <c r="D14" s="376"/>
      <c r="E14" s="376"/>
      <c r="F14" s="376"/>
      <c r="G14" s="376"/>
    </row>
    <row r="15" spans="1:15" s="360" customFormat="1" ht="29.45" customHeight="1" x14ac:dyDescent="0.3">
      <c r="A15" s="117" t="s">
        <v>38</v>
      </c>
      <c r="B15" s="571" t="s">
        <v>35</v>
      </c>
      <c r="C15" s="571"/>
      <c r="D15" s="571"/>
      <c r="E15" s="571"/>
      <c r="F15" s="571"/>
      <c r="G15" s="571"/>
      <c r="H15" s="361"/>
    </row>
    <row r="16" spans="1:15" s="360" customFormat="1" ht="29.45" customHeight="1" x14ac:dyDescent="0.3">
      <c r="A16" s="117" t="s">
        <v>205</v>
      </c>
      <c r="B16" s="571" t="s">
        <v>355</v>
      </c>
      <c r="C16" s="571"/>
      <c r="D16" s="571"/>
      <c r="E16" s="571"/>
      <c r="F16" s="571"/>
      <c r="G16" s="571"/>
    </row>
    <row r="17" spans="1:7" s="360" customFormat="1" ht="29.45" customHeight="1" x14ac:dyDescent="0.3">
      <c r="A17" s="117" t="s">
        <v>277</v>
      </c>
      <c r="B17" s="541" t="s">
        <v>357</v>
      </c>
      <c r="C17" s="541"/>
      <c r="D17" s="541"/>
      <c r="E17" s="541"/>
      <c r="F17" s="541"/>
      <c r="G17" s="541"/>
    </row>
    <row r="18" spans="1:7" s="360" customFormat="1" ht="29.45" customHeight="1" x14ac:dyDescent="0.3">
      <c r="A18" s="117" t="s">
        <v>286</v>
      </c>
      <c r="B18" s="571" t="s">
        <v>34</v>
      </c>
      <c r="C18" s="571"/>
      <c r="D18" s="571"/>
      <c r="E18" s="571"/>
      <c r="F18" s="571"/>
      <c r="G18" s="571"/>
    </row>
    <row r="19" spans="1:7" s="360" customFormat="1" ht="29.45" customHeight="1" x14ac:dyDescent="0.3">
      <c r="A19" s="117" t="s">
        <v>356</v>
      </c>
      <c r="B19" s="572" t="s">
        <v>78</v>
      </c>
      <c r="C19" s="572"/>
      <c r="D19" s="572"/>
      <c r="E19" s="572"/>
      <c r="F19" s="572"/>
      <c r="G19" s="572"/>
    </row>
    <row r="20" spans="1:7" x14ac:dyDescent="0.25">
      <c r="A20" s="339"/>
      <c r="B20" s="340"/>
      <c r="C20" s="340"/>
      <c r="D20" s="340"/>
      <c r="E20" s="340"/>
      <c r="F20" s="340"/>
      <c r="G20" s="340"/>
    </row>
    <row r="21" spans="1:7" x14ac:dyDescent="0.25">
      <c r="A21" s="339"/>
      <c r="B21" s="340"/>
      <c r="C21" s="340"/>
      <c r="D21" s="340"/>
      <c r="E21" s="340"/>
      <c r="F21" s="340"/>
      <c r="G21" s="340"/>
    </row>
    <row r="22" spans="1:7" x14ac:dyDescent="0.25">
      <c r="A22" s="339"/>
      <c r="B22" s="340"/>
      <c r="C22" s="340"/>
      <c r="D22" s="340"/>
      <c r="E22" s="340"/>
      <c r="F22" s="340"/>
      <c r="G22" s="340"/>
    </row>
    <row r="23" spans="1:7" x14ac:dyDescent="0.25">
      <c r="A23" s="339"/>
      <c r="B23" s="340"/>
      <c r="C23" s="340"/>
      <c r="D23" s="340"/>
      <c r="E23" s="340"/>
      <c r="F23" s="340"/>
      <c r="G23" s="340"/>
    </row>
    <row r="24" spans="1:7" x14ac:dyDescent="0.25">
      <c r="A24" s="339"/>
      <c r="B24" s="340"/>
      <c r="C24" s="340"/>
      <c r="D24" s="340"/>
      <c r="E24" s="340"/>
      <c r="F24" s="340"/>
      <c r="G24" s="340"/>
    </row>
    <row r="25" spans="1:7" x14ac:dyDescent="0.25">
      <c r="A25" s="339"/>
      <c r="B25" s="340"/>
      <c r="C25" s="340"/>
      <c r="D25" s="340"/>
      <c r="E25" s="340"/>
      <c r="F25" s="340"/>
      <c r="G25" s="340"/>
    </row>
    <row r="26" spans="1:7" x14ac:dyDescent="0.25">
      <c r="A26" s="339"/>
      <c r="B26" s="340"/>
      <c r="C26" s="340"/>
      <c r="D26" s="340"/>
      <c r="E26" s="340"/>
      <c r="F26" s="340"/>
      <c r="G26" s="340"/>
    </row>
    <row r="27" spans="1:7" x14ac:dyDescent="0.25">
      <c r="A27" s="339"/>
      <c r="B27" s="340"/>
      <c r="C27" s="340"/>
      <c r="D27" s="340"/>
      <c r="E27" s="340"/>
      <c r="F27" s="340"/>
      <c r="G27" s="340"/>
    </row>
    <row r="28" spans="1:7" x14ac:dyDescent="0.25">
      <c r="A28" s="339"/>
      <c r="B28" s="340"/>
      <c r="C28" s="340"/>
      <c r="D28" s="340"/>
      <c r="E28" s="340"/>
      <c r="F28" s="340"/>
      <c r="G28" s="340"/>
    </row>
    <row r="29" spans="1:7" x14ac:dyDescent="0.25">
      <c r="A29" s="339"/>
      <c r="B29" s="340"/>
      <c r="C29" s="340"/>
      <c r="D29" s="340"/>
      <c r="E29" s="340"/>
      <c r="F29" s="340"/>
      <c r="G29" s="340"/>
    </row>
    <row r="30" spans="1:7" x14ac:dyDescent="0.25">
      <c r="A30" s="339"/>
      <c r="B30" s="340"/>
      <c r="C30" s="340"/>
      <c r="D30" s="340"/>
      <c r="E30" s="340"/>
      <c r="F30" s="340"/>
      <c r="G30" s="340"/>
    </row>
    <row r="31" spans="1:7" x14ac:dyDescent="0.25">
      <c r="A31" s="339"/>
      <c r="B31" s="340"/>
      <c r="C31" s="340"/>
      <c r="D31" s="340"/>
      <c r="E31" s="340"/>
      <c r="F31" s="340"/>
      <c r="G31" s="340"/>
    </row>
    <row r="32" spans="1:7" x14ac:dyDescent="0.25">
      <c r="A32" s="339"/>
      <c r="B32" s="340"/>
      <c r="C32" s="340"/>
      <c r="D32" s="340"/>
      <c r="E32" s="340"/>
      <c r="F32" s="340"/>
      <c r="G32" s="340"/>
    </row>
    <row r="33" spans="1:7" x14ac:dyDescent="0.25">
      <c r="A33" s="339"/>
      <c r="B33" s="340"/>
      <c r="C33" s="340"/>
      <c r="D33" s="340"/>
      <c r="E33" s="340"/>
      <c r="F33" s="340"/>
      <c r="G33" s="340"/>
    </row>
    <row r="34" spans="1:7" x14ac:dyDescent="0.25">
      <c r="A34" s="339"/>
      <c r="B34" s="340"/>
      <c r="C34" s="340"/>
      <c r="D34" s="340"/>
      <c r="E34" s="340"/>
      <c r="F34" s="340"/>
      <c r="G34" s="340"/>
    </row>
    <row r="35" spans="1:7" x14ac:dyDescent="0.25">
      <c r="A35" s="339"/>
      <c r="B35" s="340"/>
      <c r="C35" s="340"/>
      <c r="D35" s="340"/>
      <c r="E35" s="340"/>
      <c r="F35" s="340"/>
      <c r="G35" s="340"/>
    </row>
    <row r="36" spans="1:7" x14ac:dyDescent="0.25">
      <c r="A36" s="339"/>
      <c r="B36" s="340"/>
      <c r="C36" s="340"/>
      <c r="D36" s="340"/>
      <c r="E36" s="340"/>
      <c r="F36" s="340"/>
      <c r="G36" s="340"/>
    </row>
    <row r="37" spans="1:7" x14ac:dyDescent="0.25">
      <c r="A37" s="339"/>
      <c r="B37" s="340"/>
      <c r="C37" s="340"/>
      <c r="D37" s="340"/>
      <c r="E37" s="340"/>
      <c r="F37" s="340"/>
      <c r="G37" s="340"/>
    </row>
    <row r="38" spans="1:7" x14ac:dyDescent="0.25">
      <c r="A38" s="339"/>
      <c r="B38" s="340"/>
      <c r="C38" s="340"/>
      <c r="D38" s="340"/>
      <c r="E38" s="340"/>
      <c r="F38" s="340"/>
      <c r="G38" s="340"/>
    </row>
    <row r="39" spans="1:7" x14ac:dyDescent="0.25">
      <c r="A39" s="339"/>
      <c r="B39" s="340"/>
      <c r="C39" s="340"/>
      <c r="D39" s="340"/>
      <c r="E39" s="340"/>
      <c r="F39" s="340"/>
      <c r="G39" s="340"/>
    </row>
    <row r="40" spans="1:7" x14ac:dyDescent="0.25">
      <c r="A40" s="339"/>
      <c r="B40" s="340"/>
      <c r="C40" s="340"/>
      <c r="D40" s="340"/>
      <c r="E40" s="340"/>
      <c r="F40" s="340"/>
      <c r="G40" s="340"/>
    </row>
    <row r="41" spans="1:7" x14ac:dyDescent="0.25">
      <c r="A41" s="339"/>
      <c r="B41" s="340"/>
      <c r="C41" s="340"/>
      <c r="D41" s="340"/>
      <c r="E41" s="340"/>
      <c r="F41" s="340"/>
      <c r="G41" s="340"/>
    </row>
    <row r="42" spans="1:7" x14ac:dyDescent="0.25">
      <c r="A42" s="339"/>
      <c r="B42" s="340"/>
      <c r="C42" s="340"/>
      <c r="D42" s="340"/>
      <c r="E42" s="340"/>
      <c r="F42" s="340"/>
      <c r="G42" s="340"/>
    </row>
    <row r="43" spans="1:7" x14ac:dyDescent="0.25">
      <c r="A43" s="339"/>
      <c r="B43" s="340"/>
      <c r="C43" s="340"/>
      <c r="D43" s="340"/>
      <c r="E43" s="340"/>
      <c r="F43" s="340"/>
      <c r="G43" s="340"/>
    </row>
    <row r="44" spans="1:7" x14ac:dyDescent="0.25">
      <c r="A44" s="339"/>
      <c r="B44" s="340"/>
      <c r="C44" s="340"/>
      <c r="D44" s="340"/>
      <c r="E44" s="340"/>
      <c r="F44" s="340"/>
      <c r="G44" s="340"/>
    </row>
    <row r="45" spans="1:7" x14ac:dyDescent="0.25">
      <c r="A45" s="339"/>
      <c r="B45" s="340"/>
      <c r="C45" s="340"/>
      <c r="D45" s="340"/>
      <c r="E45" s="340"/>
      <c r="F45" s="340"/>
      <c r="G45" s="340"/>
    </row>
    <row r="46" spans="1:7" x14ac:dyDescent="0.25">
      <c r="A46" s="339"/>
      <c r="B46" s="340"/>
      <c r="C46" s="340"/>
      <c r="D46" s="340"/>
      <c r="E46" s="340"/>
      <c r="F46" s="340"/>
      <c r="G46" s="340"/>
    </row>
    <row r="47" spans="1:7" x14ac:dyDescent="0.25">
      <c r="A47" s="339"/>
      <c r="B47" s="340"/>
      <c r="C47" s="340"/>
      <c r="D47" s="340"/>
      <c r="E47" s="340"/>
      <c r="F47" s="340"/>
      <c r="G47" s="340"/>
    </row>
    <row r="48" spans="1:7" x14ac:dyDescent="0.25">
      <c r="A48" s="339"/>
      <c r="B48" s="340"/>
      <c r="C48" s="340"/>
      <c r="D48" s="340"/>
      <c r="E48" s="340"/>
      <c r="F48" s="340"/>
      <c r="G48" s="340"/>
    </row>
    <row r="49" spans="1:7" x14ac:dyDescent="0.25">
      <c r="A49" s="339"/>
      <c r="B49" s="340"/>
      <c r="C49" s="340"/>
      <c r="D49" s="340"/>
      <c r="E49" s="340"/>
      <c r="F49" s="340"/>
      <c r="G49" s="340"/>
    </row>
    <row r="50" spans="1:7" x14ac:dyDescent="0.25">
      <c r="A50" s="339"/>
      <c r="B50" s="340"/>
      <c r="C50" s="340"/>
      <c r="D50" s="340"/>
      <c r="E50" s="340"/>
      <c r="F50" s="340"/>
      <c r="G50" s="340"/>
    </row>
    <row r="51" spans="1:7" x14ac:dyDescent="0.25">
      <c r="A51" s="339"/>
      <c r="B51" s="340"/>
      <c r="C51" s="340"/>
      <c r="D51" s="340"/>
      <c r="E51" s="340"/>
      <c r="F51" s="340"/>
      <c r="G51" s="340"/>
    </row>
    <row r="52" spans="1:7" x14ac:dyDescent="0.25">
      <c r="A52" s="339"/>
      <c r="B52" s="340"/>
      <c r="C52" s="340"/>
      <c r="D52" s="340"/>
      <c r="E52" s="340"/>
      <c r="F52" s="340"/>
      <c r="G52" s="340"/>
    </row>
    <row r="53" spans="1:7" x14ac:dyDescent="0.25">
      <c r="A53" s="339"/>
      <c r="B53" s="340"/>
      <c r="C53" s="340"/>
      <c r="D53" s="340"/>
      <c r="E53" s="340"/>
      <c r="F53" s="340"/>
      <c r="G53" s="340"/>
    </row>
    <row r="54" spans="1:7" x14ac:dyDescent="0.25">
      <c r="A54" s="339"/>
      <c r="B54" s="340"/>
      <c r="C54" s="340"/>
      <c r="D54" s="340"/>
      <c r="E54" s="340"/>
      <c r="F54" s="340"/>
      <c r="G54" s="340"/>
    </row>
    <row r="55" spans="1:7" x14ac:dyDescent="0.25">
      <c r="A55" s="339"/>
      <c r="B55" s="340"/>
      <c r="C55" s="340"/>
      <c r="D55" s="340"/>
      <c r="E55" s="340"/>
      <c r="F55" s="340"/>
      <c r="G55" s="340"/>
    </row>
    <row r="56" spans="1:7" x14ac:dyDescent="0.25">
      <c r="A56" s="339"/>
      <c r="B56" s="340"/>
      <c r="C56" s="340"/>
      <c r="D56" s="340"/>
      <c r="E56" s="340"/>
      <c r="F56" s="340"/>
      <c r="G56" s="340"/>
    </row>
    <row r="57" spans="1:7" x14ac:dyDescent="0.25">
      <c r="A57" s="339"/>
      <c r="B57" s="340"/>
      <c r="C57" s="340"/>
      <c r="D57" s="340"/>
      <c r="E57" s="340"/>
      <c r="F57" s="340"/>
      <c r="G57" s="340"/>
    </row>
    <row r="58" spans="1:7" x14ac:dyDescent="0.25">
      <c r="A58" s="339"/>
      <c r="B58" s="340"/>
      <c r="C58" s="340"/>
      <c r="D58" s="340"/>
      <c r="E58" s="340"/>
      <c r="F58" s="340"/>
      <c r="G58" s="340"/>
    </row>
    <row r="59" spans="1:7" x14ac:dyDescent="0.25">
      <c r="A59" s="339"/>
      <c r="B59" s="340"/>
      <c r="C59" s="340"/>
      <c r="D59" s="340"/>
      <c r="E59" s="340"/>
      <c r="F59" s="340"/>
      <c r="G59" s="340"/>
    </row>
    <row r="60" spans="1:7" x14ac:dyDescent="0.25">
      <c r="A60" s="339"/>
      <c r="B60" s="340"/>
      <c r="C60" s="340"/>
      <c r="D60" s="340"/>
      <c r="E60" s="340"/>
      <c r="F60" s="340"/>
      <c r="G60" s="340"/>
    </row>
    <row r="61" spans="1:7" x14ac:dyDescent="0.25">
      <c r="A61" s="339"/>
      <c r="B61" s="340"/>
      <c r="C61" s="340"/>
      <c r="D61" s="340"/>
      <c r="E61" s="340"/>
      <c r="F61" s="340"/>
      <c r="G61" s="340"/>
    </row>
    <row r="62" spans="1:7" x14ac:dyDescent="0.25">
      <c r="A62" s="339"/>
      <c r="B62" s="340"/>
      <c r="C62" s="340"/>
      <c r="D62" s="340"/>
      <c r="E62" s="340"/>
      <c r="F62" s="340"/>
      <c r="G62" s="340"/>
    </row>
    <row r="63" spans="1:7" x14ac:dyDescent="0.25">
      <c r="A63" s="339"/>
      <c r="B63" s="340"/>
      <c r="C63" s="340"/>
      <c r="D63" s="340"/>
      <c r="E63" s="340"/>
      <c r="F63" s="340"/>
      <c r="G63" s="340"/>
    </row>
    <row r="64" spans="1:7" x14ac:dyDescent="0.25">
      <c r="A64" s="339"/>
      <c r="B64" s="340"/>
      <c r="C64" s="340"/>
      <c r="D64" s="340"/>
      <c r="E64" s="340"/>
      <c r="F64" s="340"/>
      <c r="G64" s="340"/>
    </row>
    <row r="65" spans="1:7" x14ac:dyDescent="0.25">
      <c r="A65" s="339"/>
      <c r="B65" s="340"/>
      <c r="C65" s="340"/>
      <c r="D65" s="340"/>
      <c r="E65" s="340"/>
      <c r="F65" s="340"/>
      <c r="G65" s="340"/>
    </row>
    <row r="66" spans="1:7" x14ac:dyDescent="0.25">
      <c r="A66" s="339"/>
      <c r="B66" s="340"/>
      <c r="C66" s="340"/>
      <c r="D66" s="340"/>
      <c r="E66" s="340"/>
      <c r="F66" s="340"/>
      <c r="G66" s="340"/>
    </row>
    <row r="67" spans="1:7" x14ac:dyDescent="0.25">
      <c r="A67" s="339"/>
      <c r="B67" s="340"/>
      <c r="C67" s="340"/>
      <c r="D67" s="340"/>
      <c r="E67" s="340"/>
      <c r="F67" s="340"/>
      <c r="G67" s="340"/>
    </row>
    <row r="68" spans="1:7" x14ac:dyDescent="0.25">
      <c r="A68" s="339"/>
      <c r="B68" s="340"/>
      <c r="C68" s="340"/>
      <c r="D68" s="340"/>
      <c r="E68" s="340"/>
      <c r="F68" s="340"/>
      <c r="G68" s="340"/>
    </row>
    <row r="69" spans="1:7" x14ac:dyDescent="0.25">
      <c r="A69" s="339"/>
      <c r="B69" s="340"/>
      <c r="C69" s="340"/>
      <c r="D69" s="340"/>
      <c r="E69" s="340"/>
      <c r="F69" s="340"/>
      <c r="G69" s="340"/>
    </row>
    <row r="70" spans="1:7" x14ac:dyDescent="0.25">
      <c r="A70" s="339"/>
      <c r="B70" s="340"/>
      <c r="C70" s="340"/>
      <c r="D70" s="340"/>
      <c r="E70" s="340"/>
      <c r="F70" s="340"/>
      <c r="G70" s="340"/>
    </row>
    <row r="71" spans="1:7" x14ac:dyDescent="0.25">
      <c r="A71" s="339"/>
      <c r="B71" s="340"/>
      <c r="C71" s="340"/>
      <c r="D71" s="340"/>
      <c r="E71" s="340"/>
      <c r="F71" s="340"/>
      <c r="G71" s="340"/>
    </row>
    <row r="72" spans="1:7" x14ac:dyDescent="0.25">
      <c r="A72" s="339"/>
      <c r="B72" s="340"/>
      <c r="C72" s="340"/>
      <c r="D72" s="340"/>
      <c r="E72" s="340"/>
      <c r="F72" s="340"/>
      <c r="G72" s="340"/>
    </row>
    <row r="73" spans="1:7" x14ac:dyDescent="0.25">
      <c r="A73" s="339"/>
      <c r="B73" s="340"/>
      <c r="C73" s="340"/>
      <c r="D73" s="340"/>
      <c r="E73" s="340"/>
      <c r="F73" s="340"/>
      <c r="G73" s="340"/>
    </row>
    <row r="74" spans="1:7" x14ac:dyDescent="0.25">
      <c r="A74" s="339"/>
      <c r="B74" s="340"/>
      <c r="C74" s="340"/>
      <c r="D74" s="340"/>
      <c r="E74" s="340"/>
      <c r="F74" s="340"/>
      <c r="G74" s="340"/>
    </row>
    <row r="75" spans="1:7" x14ac:dyDescent="0.25">
      <c r="A75" s="339"/>
      <c r="B75" s="340"/>
      <c r="C75" s="340"/>
      <c r="D75" s="340"/>
      <c r="E75" s="340"/>
      <c r="F75" s="340"/>
      <c r="G75" s="340"/>
    </row>
    <row r="76" spans="1:7" x14ac:dyDescent="0.25">
      <c r="A76" s="339"/>
      <c r="B76" s="340"/>
      <c r="C76" s="340"/>
      <c r="D76" s="340"/>
      <c r="E76" s="340"/>
      <c r="F76" s="340"/>
      <c r="G76" s="340"/>
    </row>
    <row r="77" spans="1:7" x14ac:dyDescent="0.25">
      <c r="A77" s="339"/>
      <c r="B77" s="340"/>
      <c r="C77" s="340"/>
      <c r="D77" s="340"/>
      <c r="E77" s="340"/>
      <c r="F77" s="340"/>
      <c r="G77" s="340"/>
    </row>
    <row r="78" spans="1:7" x14ac:dyDescent="0.25">
      <c r="A78" s="339"/>
      <c r="B78" s="340"/>
      <c r="C78" s="340"/>
      <c r="D78" s="340"/>
      <c r="E78" s="340"/>
      <c r="F78" s="340"/>
      <c r="G78" s="340"/>
    </row>
    <row r="79" spans="1:7" x14ac:dyDescent="0.25">
      <c r="A79" s="339"/>
      <c r="B79" s="340"/>
      <c r="C79" s="340"/>
      <c r="D79" s="340"/>
      <c r="E79" s="340"/>
      <c r="F79" s="340"/>
      <c r="G79" s="340"/>
    </row>
    <row r="80" spans="1:7" x14ac:dyDescent="0.25">
      <c r="A80" s="339"/>
      <c r="B80" s="340"/>
      <c r="C80" s="340"/>
      <c r="D80" s="340"/>
      <c r="E80" s="340"/>
      <c r="F80" s="340"/>
      <c r="G80" s="340"/>
    </row>
    <row r="81" spans="1:7" x14ac:dyDescent="0.25">
      <c r="A81" s="339"/>
      <c r="B81" s="340"/>
      <c r="C81" s="340"/>
      <c r="D81" s="340"/>
      <c r="E81" s="340"/>
      <c r="F81" s="340"/>
      <c r="G81" s="340"/>
    </row>
  </sheetData>
  <sheetProtection password="CF7A" sheet="1" objects="1" scenarios="1" sort="0" autoFilter="0" pivotTables="0"/>
  <mergeCells count="14">
    <mergeCell ref="A1:F1"/>
    <mergeCell ref="B2:G2"/>
    <mergeCell ref="D3:E3"/>
    <mergeCell ref="B6:C6"/>
    <mergeCell ref="B7:G7"/>
    <mergeCell ref="B18:G18"/>
    <mergeCell ref="B19:G19"/>
    <mergeCell ref="B8:G8"/>
    <mergeCell ref="B9:G9"/>
    <mergeCell ref="B10:G10"/>
    <mergeCell ref="B12:G12"/>
    <mergeCell ref="B13:G13"/>
    <mergeCell ref="B15:G15"/>
    <mergeCell ref="B16:G16"/>
  </mergeCells>
  <hyperlinks>
    <hyperlink ref="H2:I2" location="'Трубы и фитинги PPRC FD_СЕРЫЙ'!A1" display="следующая страница"/>
    <hyperlink ref="H2" location="'Двухс.гофрир.трубы из ПЭ'!A1" display="следующая страница"/>
    <hyperlink ref="B19:F19" location="'Оборудование для монтажа'!A1" display="Оборудование для монтажа"/>
    <hyperlink ref="B19" location="'Люки и крышки FD'!A1" display="Люки и крышки FD"/>
    <hyperlink ref="B10" location="'Двухс.гофрир. трубы из ПП'!A1" display="Двухслойные гофрированные трубы из ПП с раструбом FD"/>
    <hyperlink ref="B9" location="'Двухс.гофрир. трубы из ПЭ_рыжие'!A1" display="Двухслойные гофрированные трубы из ПЭ без раструба FD (рыжие)"/>
    <hyperlink ref="B13" location="'Дренажные трубы FD'!A1" display="Дренажные трубы FD"/>
    <hyperlink ref="B18" location="'Люки и крышки FD'!A1" display="Люки и крышки FD"/>
    <hyperlink ref="B16" location="'Колодцы FD'!A1" display="Колодцы"/>
    <hyperlink ref="B15" location="'Листы ПНД_сварочный пруток FD'!A1" display="Листы ПНД и сварочный пруток FD"/>
    <hyperlink ref="B12" location="'Многосл.армирован. трубы FD ARM'!A1" display="Многослойные армированные трубы FD ARM"/>
    <hyperlink ref="B8" location="'Двухс.гофрир.трубы из ПЭ'!A1" display="Двухслойные гофрированные трубы из ПЭ с раструбом FD"/>
    <hyperlink ref="F5" r:id="rId1"/>
    <hyperlink ref="G5" r:id="rId2"/>
    <hyperlink ref="B19:G19" location="'Оборудование для монтажа'!A1" display="Оборудование для монтажа"/>
    <hyperlink ref="D6" r:id="rId3"/>
    <hyperlink ref="B14" location="'Фитинги для труб из ПЭ_ПП'!A1" display="Фитинги для двухслойных гофрированных труб из ПЭ и ПП"/>
    <hyperlink ref="B11" location="'Труба FD SVT'!A1" display="Трубы спиральновитые FD SVT"/>
    <hyperlink ref="B17" location="'NEW! Колодцы FD SVT'!R1C1" display="Колодцы FD SVT"/>
  </hyperlinks>
  <pageMargins left="0.7" right="0.7" top="0.75" bottom="0.75" header="0.3" footer="0.3"/>
  <pageSetup paperSize="9" scale="52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39997558519241921"/>
    <pageSetUpPr fitToPage="1"/>
  </sheetPr>
  <dimension ref="A1:J115"/>
  <sheetViews>
    <sheetView topLeftCell="A10"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5.7109375" customWidth="1"/>
    <col min="5" max="5" width="2.7109375" customWidth="1"/>
    <col min="6" max="8" width="15.7109375" customWidth="1"/>
    <col min="9" max="9" width="14.5703125" customWidth="1"/>
  </cols>
  <sheetData>
    <row r="1" spans="1:9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79"/>
      <c r="H1" s="80">
        <f>Содержание!G1</f>
        <v>44400</v>
      </c>
    </row>
    <row r="2" spans="1:9" s="25" customFormat="1" ht="26.1" customHeight="1" x14ac:dyDescent="0.2">
      <c r="A2" s="26"/>
      <c r="B2" s="72"/>
      <c r="C2" s="72"/>
      <c r="D2" s="72"/>
      <c r="E2" s="72"/>
      <c r="F2" s="72"/>
      <c r="G2" s="72"/>
      <c r="H2" s="73"/>
      <c r="I2" s="60" t="s">
        <v>0</v>
      </c>
    </row>
    <row r="3" spans="1:9" s="25" customFormat="1" ht="45" customHeight="1" x14ac:dyDescent="0.3">
      <c r="A3" s="26"/>
      <c r="B3" s="28"/>
      <c r="C3" s="28"/>
      <c r="D3" s="578" t="s">
        <v>80</v>
      </c>
      <c r="E3" s="578"/>
      <c r="F3" s="578"/>
      <c r="G3" s="29"/>
      <c r="H3" s="30"/>
    </row>
    <row r="4" spans="1:9" s="25" customFormat="1" ht="24.95" customHeight="1" x14ac:dyDescent="0.25">
      <c r="A4" s="26"/>
      <c r="B4" s="28"/>
      <c r="C4" s="31"/>
      <c r="D4" s="32"/>
      <c r="E4" s="32"/>
      <c r="F4" s="29"/>
      <c r="G4" s="29"/>
      <c r="H4" s="30"/>
    </row>
    <row r="5" spans="1:9" s="25" customFormat="1" ht="26.1" customHeight="1" x14ac:dyDescent="0.25">
      <c r="A5" s="26"/>
      <c r="B5" s="28"/>
      <c r="C5" s="33"/>
      <c r="D5" s="34" t="s">
        <v>81</v>
      </c>
      <c r="E5" s="34"/>
      <c r="F5" s="29"/>
      <c r="G5" s="119" t="s">
        <v>85</v>
      </c>
      <c r="H5" s="119" t="s">
        <v>82</v>
      </c>
    </row>
    <row r="6" spans="1:9" s="25" customFormat="1" ht="21" customHeight="1" x14ac:dyDescent="0.25">
      <c r="A6" s="26"/>
      <c r="B6" s="579"/>
      <c r="C6" s="579"/>
      <c r="D6" s="214" t="s">
        <v>83</v>
      </c>
      <c r="E6" s="214"/>
      <c r="F6" s="29"/>
      <c r="G6" s="29"/>
      <c r="H6" s="30"/>
    </row>
    <row r="7" spans="1:9" s="25" customFormat="1" ht="20.100000000000001" customHeight="1" x14ac:dyDescent="0.25">
      <c r="A7" s="35"/>
      <c r="B7" s="580"/>
      <c r="C7" s="580"/>
      <c r="D7" s="580"/>
      <c r="E7" s="580"/>
      <c r="F7" s="581"/>
      <c r="G7" s="581"/>
      <c r="H7" s="582"/>
    </row>
    <row r="8" spans="1:9" s="41" customFormat="1" ht="9" customHeight="1" thickBot="1" x14ac:dyDescent="0.3">
      <c r="A8" s="38"/>
      <c r="B8" s="39"/>
      <c r="C8" s="39"/>
      <c r="D8" s="39"/>
      <c r="E8" s="39"/>
      <c r="F8" s="40"/>
      <c r="G8" s="40"/>
      <c r="H8" s="40"/>
    </row>
    <row r="9" spans="1:9" s="41" customFormat="1" ht="26.1" customHeight="1" x14ac:dyDescent="0.25">
      <c r="A9" s="714" t="s">
        <v>84</v>
      </c>
      <c r="B9" s="715"/>
      <c r="C9" s="715"/>
      <c r="D9" s="57" t="s">
        <v>86</v>
      </c>
      <c r="E9" s="782" t="s">
        <v>87</v>
      </c>
      <c r="F9" s="783"/>
      <c r="G9" s="40"/>
      <c r="H9" s="40"/>
    </row>
    <row r="10" spans="1:9" s="41" customFormat="1" ht="26.1" customHeight="1" thickBot="1" x14ac:dyDescent="0.3">
      <c r="A10" s="716"/>
      <c r="B10" s="717"/>
      <c r="C10" s="717"/>
      <c r="D10" s="334">
        <v>0</v>
      </c>
      <c r="E10" s="784">
        <v>0</v>
      </c>
      <c r="F10" s="785"/>
      <c r="G10" s="40"/>
      <c r="H10" s="40"/>
    </row>
    <row r="11" spans="1:9" s="41" customFormat="1" ht="9" customHeight="1" thickBot="1" x14ac:dyDescent="0.3">
      <c r="A11" s="38"/>
      <c r="B11" s="39"/>
      <c r="C11" s="39"/>
      <c r="D11" s="39"/>
      <c r="E11" s="39"/>
      <c r="F11" s="40"/>
      <c r="G11" s="40"/>
      <c r="H11" s="40"/>
    </row>
    <row r="12" spans="1:9" ht="15" customHeight="1" x14ac:dyDescent="0.25">
      <c r="A12" s="892" t="s">
        <v>92</v>
      </c>
      <c r="B12" s="895" t="s">
        <v>93</v>
      </c>
      <c r="C12" s="895" t="s">
        <v>96</v>
      </c>
      <c r="D12" s="866" t="s">
        <v>1</v>
      </c>
      <c r="E12" s="1059" t="s">
        <v>2</v>
      </c>
      <c r="F12" s="1060"/>
      <c r="G12" s="898" t="s">
        <v>184</v>
      </c>
      <c r="H12" s="889" t="s">
        <v>94</v>
      </c>
    </row>
    <row r="13" spans="1:9" x14ac:dyDescent="0.25">
      <c r="A13" s="893"/>
      <c r="B13" s="907"/>
      <c r="C13" s="896"/>
      <c r="D13" s="673"/>
      <c r="E13" s="657"/>
      <c r="F13" s="1061"/>
      <c r="G13" s="899"/>
      <c r="H13" s="890"/>
    </row>
    <row r="14" spans="1:9" ht="15" customHeight="1" thickBot="1" x14ac:dyDescent="0.3">
      <c r="A14" s="1081"/>
      <c r="B14" s="1082"/>
      <c r="C14" s="1083"/>
      <c r="D14" s="674"/>
      <c r="E14" s="659"/>
      <c r="F14" s="1062"/>
      <c r="G14" s="1092"/>
      <c r="H14" s="1093"/>
      <c r="I14" s="14"/>
    </row>
    <row r="15" spans="1:9" ht="17.100000000000001" customHeight="1" thickBot="1" x14ac:dyDescent="0.3">
      <c r="A15" s="1084" t="s">
        <v>173</v>
      </c>
      <c r="B15" s="1085"/>
      <c r="C15" s="1085"/>
      <c r="D15" s="1085"/>
      <c r="E15" s="1085"/>
      <c r="F15" s="1085"/>
      <c r="G15" s="1085"/>
      <c r="H15" s="1086"/>
    </row>
    <row r="16" spans="1:9" ht="93.75" customHeight="1" thickBot="1" x14ac:dyDescent="0.3">
      <c r="A16" s="347"/>
      <c r="B16" s="253" t="s">
        <v>24</v>
      </c>
      <c r="C16" s="323">
        <v>5141</v>
      </c>
      <c r="D16" s="1063">
        <v>650</v>
      </c>
      <c r="E16" s="1063"/>
      <c r="F16" s="1063"/>
      <c r="G16" s="254">
        <v>9046.18</v>
      </c>
      <c r="H16" s="348">
        <f>ROUND((G16-G16/100*$D$10),2)</f>
        <v>9046.18</v>
      </c>
      <c r="I16" s="3"/>
    </row>
    <row r="17" spans="1:9" ht="17.100000000000001" customHeight="1" thickBot="1" x14ac:dyDescent="0.3">
      <c r="A17" s="1043" t="s">
        <v>174</v>
      </c>
      <c r="B17" s="1044"/>
      <c r="C17" s="1044"/>
      <c r="D17" s="1044"/>
      <c r="E17" s="1044"/>
      <c r="F17" s="1044"/>
      <c r="G17" s="1044"/>
      <c r="H17" s="1045"/>
      <c r="I17" s="3"/>
    </row>
    <row r="18" spans="1:9" ht="17.25" customHeight="1" x14ac:dyDescent="0.25">
      <c r="A18" s="1090"/>
      <c r="B18" s="1087" t="s">
        <v>25</v>
      </c>
      <c r="C18" s="255">
        <v>5093</v>
      </c>
      <c r="D18" s="1094">
        <v>1000</v>
      </c>
      <c r="E18" s="1095"/>
      <c r="F18" s="1096"/>
      <c r="G18" s="239">
        <v>17202.88</v>
      </c>
      <c r="H18" s="349">
        <f>ROUND((G18-G18/100*$D$10),2)</f>
        <v>17202.88</v>
      </c>
      <c r="I18" s="3"/>
    </row>
    <row r="19" spans="1:9" ht="17.25" customHeight="1" x14ac:dyDescent="0.25">
      <c r="A19" s="979"/>
      <c r="B19" s="1088"/>
      <c r="C19" s="88">
        <v>5094</v>
      </c>
      <c r="D19" s="1097">
        <v>1200</v>
      </c>
      <c r="E19" s="1098"/>
      <c r="F19" s="1099"/>
      <c r="G19" s="65">
        <v>29352.98</v>
      </c>
      <c r="H19" s="350">
        <f t="shared" ref="H19:H31" si="0">ROUND((G19-G19/100*$D$10),2)</f>
        <v>29352.98</v>
      </c>
      <c r="I19" s="3"/>
    </row>
    <row r="20" spans="1:9" ht="17.25" customHeight="1" x14ac:dyDescent="0.25">
      <c r="A20" s="979"/>
      <c r="B20" s="1088"/>
      <c r="C20" s="88">
        <v>5095</v>
      </c>
      <c r="D20" s="1097">
        <v>1400</v>
      </c>
      <c r="E20" s="1098"/>
      <c r="F20" s="1099"/>
      <c r="G20" s="65">
        <v>37568.879999999997</v>
      </c>
      <c r="H20" s="350">
        <f t="shared" si="0"/>
        <v>37568.879999999997</v>
      </c>
      <c r="I20" s="3"/>
    </row>
    <row r="21" spans="1:9" ht="17.25" customHeight="1" x14ac:dyDescent="0.25">
      <c r="A21" s="979"/>
      <c r="B21" s="1088"/>
      <c r="C21" s="88">
        <v>5096</v>
      </c>
      <c r="D21" s="1097">
        <v>1500</v>
      </c>
      <c r="E21" s="1098"/>
      <c r="F21" s="1099"/>
      <c r="G21" s="65">
        <v>43308.88</v>
      </c>
      <c r="H21" s="350">
        <f t="shared" si="0"/>
        <v>43308.88</v>
      </c>
      <c r="I21" s="3"/>
    </row>
    <row r="22" spans="1:9" ht="17.25" customHeight="1" thickBot="1" x14ac:dyDescent="0.3">
      <c r="A22" s="1091"/>
      <c r="B22" s="1089"/>
      <c r="C22" s="256">
        <v>5097</v>
      </c>
      <c r="D22" s="1100">
        <v>1600</v>
      </c>
      <c r="E22" s="1101"/>
      <c r="F22" s="1102"/>
      <c r="G22" s="234">
        <v>48508.88</v>
      </c>
      <c r="H22" s="351">
        <f t="shared" si="0"/>
        <v>48508.88</v>
      </c>
      <c r="I22" s="3"/>
    </row>
    <row r="23" spans="1:9" ht="17.25" customHeight="1" x14ac:dyDescent="0.25">
      <c r="A23" s="1090"/>
      <c r="B23" s="1087" t="s">
        <v>151</v>
      </c>
      <c r="C23" s="242">
        <v>5336</v>
      </c>
      <c r="D23" s="311">
        <v>1110</v>
      </c>
      <c r="E23" s="1130">
        <v>1000</v>
      </c>
      <c r="F23" s="1130"/>
      <c r="G23" s="243">
        <v>31365.88</v>
      </c>
      <c r="H23" s="349">
        <f t="shared" si="0"/>
        <v>31365.88</v>
      </c>
      <c r="I23" s="3"/>
    </row>
    <row r="24" spans="1:9" ht="17.25" customHeight="1" x14ac:dyDescent="0.25">
      <c r="A24" s="979"/>
      <c r="B24" s="1088"/>
      <c r="C24" s="240">
        <v>5337</v>
      </c>
      <c r="D24" s="312">
        <v>1325</v>
      </c>
      <c r="E24" s="1077">
        <v>1200</v>
      </c>
      <c r="F24" s="1077"/>
      <c r="G24" s="241">
        <v>41730.879999999997</v>
      </c>
      <c r="H24" s="350">
        <f t="shared" si="0"/>
        <v>41730.879999999997</v>
      </c>
      <c r="I24" s="3"/>
    </row>
    <row r="25" spans="1:9" ht="17.25" customHeight="1" x14ac:dyDescent="0.25">
      <c r="A25" s="979"/>
      <c r="B25" s="1046" t="s">
        <v>152</v>
      </c>
      <c r="C25" s="240">
        <v>5338</v>
      </c>
      <c r="D25" s="312">
        <v>1525</v>
      </c>
      <c r="E25" s="1077">
        <v>1400</v>
      </c>
      <c r="F25" s="1077"/>
      <c r="G25" s="241">
        <v>43094.879999999997</v>
      </c>
      <c r="H25" s="350">
        <f t="shared" si="0"/>
        <v>43094.879999999997</v>
      </c>
      <c r="I25" s="3"/>
    </row>
    <row r="26" spans="1:9" ht="17.25" customHeight="1" x14ac:dyDescent="0.25">
      <c r="A26" s="979"/>
      <c r="B26" s="1047"/>
      <c r="C26" s="240">
        <v>5339</v>
      </c>
      <c r="D26" s="312">
        <v>1640</v>
      </c>
      <c r="E26" s="1077">
        <v>1500</v>
      </c>
      <c r="F26" s="1077"/>
      <c r="G26" s="241">
        <v>49107.88</v>
      </c>
      <c r="H26" s="350">
        <f t="shared" si="0"/>
        <v>49107.88</v>
      </c>
      <c r="I26" s="3"/>
    </row>
    <row r="27" spans="1:9" ht="17.25" customHeight="1" x14ac:dyDescent="0.25">
      <c r="A27" s="979"/>
      <c r="B27" s="1047"/>
      <c r="C27" s="240">
        <v>5330</v>
      </c>
      <c r="D27" s="312">
        <v>1740</v>
      </c>
      <c r="E27" s="1077">
        <v>1600</v>
      </c>
      <c r="F27" s="1077"/>
      <c r="G27" s="241">
        <v>55096.88</v>
      </c>
      <c r="H27" s="350">
        <f t="shared" si="0"/>
        <v>55096.88</v>
      </c>
      <c r="I27" s="3"/>
    </row>
    <row r="28" spans="1:9" ht="17.25" customHeight="1" x14ac:dyDescent="0.25">
      <c r="A28" s="979"/>
      <c r="B28" s="1047"/>
      <c r="C28" s="240">
        <v>5471</v>
      </c>
      <c r="D28" s="312">
        <v>1960</v>
      </c>
      <c r="E28" s="1077">
        <v>1800</v>
      </c>
      <c r="F28" s="1077"/>
      <c r="G28" s="241">
        <v>75898.880000000005</v>
      </c>
      <c r="H28" s="350">
        <f t="shared" si="0"/>
        <v>75898.880000000005</v>
      </c>
      <c r="I28" s="3"/>
    </row>
    <row r="29" spans="1:9" ht="17.25" customHeight="1" x14ac:dyDescent="0.25">
      <c r="A29" s="979"/>
      <c r="B29" s="1047"/>
      <c r="C29" s="240">
        <v>5472</v>
      </c>
      <c r="D29" s="312">
        <v>2185</v>
      </c>
      <c r="E29" s="1077">
        <v>2000</v>
      </c>
      <c r="F29" s="1077"/>
      <c r="G29" s="241">
        <v>91587.88</v>
      </c>
      <c r="H29" s="350">
        <f t="shared" si="0"/>
        <v>91587.88</v>
      </c>
      <c r="I29" s="3"/>
    </row>
    <row r="30" spans="1:9" ht="17.25" customHeight="1" x14ac:dyDescent="0.25">
      <c r="A30" s="979"/>
      <c r="B30" s="1047"/>
      <c r="C30" s="240">
        <v>5473</v>
      </c>
      <c r="D30" s="312">
        <v>2385</v>
      </c>
      <c r="E30" s="1077">
        <v>2200</v>
      </c>
      <c r="F30" s="1077"/>
      <c r="G30" s="241">
        <v>105836.88</v>
      </c>
      <c r="H30" s="350">
        <f t="shared" si="0"/>
        <v>105836.88</v>
      </c>
      <c r="I30" s="3"/>
    </row>
    <row r="31" spans="1:9" ht="17.25" customHeight="1" thickBot="1" x14ac:dyDescent="0.3">
      <c r="A31" s="1091"/>
      <c r="B31" s="1131"/>
      <c r="C31" s="244">
        <v>5474</v>
      </c>
      <c r="D31" s="313">
        <v>2585</v>
      </c>
      <c r="E31" s="1078">
        <v>2400</v>
      </c>
      <c r="F31" s="1078"/>
      <c r="G31" s="245">
        <v>115639.88</v>
      </c>
      <c r="H31" s="351">
        <f t="shared" si="0"/>
        <v>115639.88</v>
      </c>
      <c r="I31" s="3"/>
    </row>
    <row r="32" spans="1:9" ht="17.100000000000001" customHeight="1" thickBot="1" x14ac:dyDescent="0.3">
      <c r="A32" s="732" t="s">
        <v>175</v>
      </c>
      <c r="B32" s="733"/>
      <c r="C32" s="733"/>
      <c r="D32" s="733"/>
      <c r="E32" s="733"/>
      <c r="F32" s="733"/>
      <c r="G32" s="733"/>
      <c r="H32" s="978"/>
      <c r="I32" s="3"/>
    </row>
    <row r="33" spans="1:9" ht="35.25" customHeight="1" x14ac:dyDescent="0.25">
      <c r="A33" s="1070"/>
      <c r="B33" s="1124" t="s">
        <v>157</v>
      </c>
      <c r="C33" s="326">
        <v>5101</v>
      </c>
      <c r="D33" s="1132">
        <v>300</v>
      </c>
      <c r="E33" s="1132"/>
      <c r="F33" s="1132"/>
      <c r="G33" s="261">
        <v>4865.08</v>
      </c>
      <c r="H33" s="352">
        <f>ROUND((G33-G33/100*$D$10),2)</f>
        <v>4865.08</v>
      </c>
    </row>
    <row r="34" spans="1:9" ht="35.25" customHeight="1" x14ac:dyDescent="0.25">
      <c r="A34" s="1071"/>
      <c r="B34" s="1075"/>
      <c r="C34" s="322">
        <v>5102</v>
      </c>
      <c r="D34" s="1064">
        <v>400</v>
      </c>
      <c r="E34" s="1064"/>
      <c r="F34" s="1064"/>
      <c r="G34" s="258">
        <v>5584.88</v>
      </c>
      <c r="H34" s="353">
        <f t="shared" ref="H34:H35" si="1">ROUND((G34-G34/100*$D$10),2)</f>
        <v>5584.88</v>
      </c>
    </row>
    <row r="35" spans="1:9" ht="35.25" customHeight="1" thickBot="1" x14ac:dyDescent="0.3">
      <c r="A35" s="1072"/>
      <c r="B35" s="1076"/>
      <c r="C35" s="325">
        <v>5103</v>
      </c>
      <c r="D35" s="1065" t="s">
        <v>158</v>
      </c>
      <c r="E35" s="1065"/>
      <c r="F35" s="1065"/>
      <c r="G35" s="268">
        <v>6440.88</v>
      </c>
      <c r="H35" s="354">
        <f t="shared" si="1"/>
        <v>6440.88</v>
      </c>
    </row>
    <row r="36" spans="1:9" ht="22.5" customHeight="1" x14ac:dyDescent="0.25">
      <c r="A36" s="1068"/>
      <c r="B36" s="1074" t="s">
        <v>159</v>
      </c>
      <c r="C36" s="320">
        <v>5351</v>
      </c>
      <c r="D36" s="1103">
        <v>300</v>
      </c>
      <c r="E36" s="1103"/>
      <c r="F36" s="1103"/>
      <c r="G36" s="265">
        <v>1408.88</v>
      </c>
      <c r="H36" s="355">
        <f>ROUND((G36-G36/100*$E$10),2)</f>
        <v>1408.88</v>
      </c>
      <c r="I36" s="19"/>
    </row>
    <row r="37" spans="1:9" ht="22.5" customHeight="1" x14ac:dyDescent="0.25">
      <c r="A37" s="1071"/>
      <c r="B37" s="1075"/>
      <c r="C37" s="317">
        <v>5352</v>
      </c>
      <c r="D37" s="1128">
        <v>400</v>
      </c>
      <c r="E37" s="1128"/>
      <c r="F37" s="1128"/>
      <c r="G37" s="258">
        <v>3008.18</v>
      </c>
      <c r="H37" s="353">
        <f>ROUND((G37-G37/100*$E$10),2)</f>
        <v>3008.18</v>
      </c>
      <c r="I37" s="19"/>
    </row>
    <row r="38" spans="1:9" ht="22.5" customHeight="1" x14ac:dyDescent="0.25">
      <c r="A38" s="1071"/>
      <c r="B38" s="1075"/>
      <c r="C38" s="317">
        <v>5353</v>
      </c>
      <c r="D38" s="1128">
        <v>600</v>
      </c>
      <c r="E38" s="1128"/>
      <c r="F38" s="1128"/>
      <c r="G38" s="258">
        <v>8318.8799999999992</v>
      </c>
      <c r="H38" s="353">
        <f>ROUND((G38-G38/100*$E$10),2)</f>
        <v>8318.8799999999992</v>
      </c>
      <c r="I38" s="19"/>
    </row>
    <row r="39" spans="1:9" ht="22.5" customHeight="1" thickBot="1" x14ac:dyDescent="0.3">
      <c r="A39" s="1069"/>
      <c r="B39" s="1079"/>
      <c r="C39" s="269">
        <v>5494</v>
      </c>
      <c r="D39" s="1067" t="s">
        <v>169</v>
      </c>
      <c r="E39" s="1067"/>
      <c r="F39" s="1067"/>
      <c r="G39" s="270">
        <v>8318.8799999999992</v>
      </c>
      <c r="H39" s="356">
        <f>ROUND((G39-G39/100*$E$10),2)</f>
        <v>8318.8799999999992</v>
      </c>
    </row>
    <row r="40" spans="1:9" ht="82.5" customHeight="1" thickBot="1" x14ac:dyDescent="0.3">
      <c r="A40" s="357"/>
      <c r="B40" s="273" t="s">
        <v>160</v>
      </c>
      <c r="C40" s="314">
        <v>5100</v>
      </c>
      <c r="D40" s="1125">
        <v>800</v>
      </c>
      <c r="E40" s="1125"/>
      <c r="F40" s="1125"/>
      <c r="G40" s="275">
        <v>12507.88</v>
      </c>
      <c r="H40" s="358">
        <f>ROUND((G40-G40/100*$D$10),2)</f>
        <v>12507.88</v>
      </c>
    </row>
    <row r="41" spans="1:9" ht="40.5" customHeight="1" x14ac:dyDescent="0.25">
      <c r="A41" s="1068"/>
      <c r="B41" s="1074" t="s">
        <v>212</v>
      </c>
      <c r="C41" s="324">
        <v>5354</v>
      </c>
      <c r="D41" s="1103">
        <v>800</v>
      </c>
      <c r="E41" s="1103"/>
      <c r="F41" s="1103"/>
      <c r="G41" s="265">
        <v>6988.88</v>
      </c>
      <c r="H41" s="355">
        <f>ROUND((G41-G41/100*$E$10),2)</f>
        <v>6988.88</v>
      </c>
    </row>
    <row r="42" spans="1:9" ht="40.5" customHeight="1" thickBot="1" x14ac:dyDescent="0.3">
      <c r="A42" s="1069"/>
      <c r="B42" s="1079"/>
      <c r="C42" s="332">
        <v>5495</v>
      </c>
      <c r="D42" s="1067" t="s">
        <v>168</v>
      </c>
      <c r="E42" s="1067"/>
      <c r="F42" s="1067"/>
      <c r="G42" s="270">
        <v>6988.88</v>
      </c>
      <c r="H42" s="356">
        <f>ROUND((G42-G42/100*$E$10),2)</f>
        <v>6988.88</v>
      </c>
    </row>
    <row r="43" spans="1:9" ht="17.25" customHeight="1" x14ac:dyDescent="0.25">
      <c r="A43" s="1070"/>
      <c r="B43" s="1124" t="s">
        <v>62</v>
      </c>
      <c r="C43" s="326">
        <v>5943</v>
      </c>
      <c r="D43" s="318">
        <v>315</v>
      </c>
      <c r="E43" s="1129">
        <v>271</v>
      </c>
      <c r="F43" s="1129"/>
      <c r="G43" s="278">
        <v>1843.18</v>
      </c>
      <c r="H43" s="352">
        <f>ROUND((G43-G43/100*$D$10),2)</f>
        <v>1843.18</v>
      </c>
    </row>
    <row r="44" spans="1:9" ht="17.25" customHeight="1" x14ac:dyDescent="0.25">
      <c r="A44" s="1071"/>
      <c r="B44" s="1075"/>
      <c r="C44" s="322">
        <v>5331</v>
      </c>
      <c r="D44" s="315">
        <v>340</v>
      </c>
      <c r="E44" s="1126">
        <v>300</v>
      </c>
      <c r="F44" s="1126"/>
      <c r="G44" s="259">
        <v>2323.7800000000002</v>
      </c>
      <c r="H44" s="353">
        <f t="shared" ref="H44:H52" si="2">ROUND((G44-G44/100*$D$10),2)</f>
        <v>2323.7800000000002</v>
      </c>
    </row>
    <row r="45" spans="1:9" ht="17.25" customHeight="1" x14ac:dyDescent="0.25">
      <c r="A45" s="1071"/>
      <c r="B45" s="1075"/>
      <c r="C45" s="322">
        <v>5332</v>
      </c>
      <c r="D45" s="315">
        <v>460</v>
      </c>
      <c r="E45" s="1126">
        <v>400</v>
      </c>
      <c r="F45" s="1126"/>
      <c r="G45" s="259">
        <v>3401.98</v>
      </c>
      <c r="H45" s="353">
        <f t="shared" si="2"/>
        <v>3401.98</v>
      </c>
    </row>
    <row r="46" spans="1:9" ht="17.25" customHeight="1" x14ac:dyDescent="0.25">
      <c r="A46" s="1071"/>
      <c r="B46" s="1075"/>
      <c r="C46" s="322">
        <v>5335</v>
      </c>
      <c r="D46" s="315">
        <v>575</v>
      </c>
      <c r="E46" s="1126">
        <v>500</v>
      </c>
      <c r="F46" s="1126"/>
      <c r="G46" s="259">
        <v>4843.88</v>
      </c>
      <c r="H46" s="353">
        <f t="shared" si="2"/>
        <v>4843.88</v>
      </c>
    </row>
    <row r="47" spans="1:9" ht="17.25" customHeight="1" x14ac:dyDescent="0.25">
      <c r="A47" s="1071"/>
      <c r="B47" s="1075"/>
      <c r="C47" s="322">
        <v>5476</v>
      </c>
      <c r="D47" s="315">
        <v>630</v>
      </c>
      <c r="E47" s="1126">
        <v>535</v>
      </c>
      <c r="F47" s="1126"/>
      <c r="G47" s="259">
        <v>6402.68</v>
      </c>
      <c r="H47" s="353">
        <f t="shared" si="2"/>
        <v>6402.68</v>
      </c>
    </row>
    <row r="48" spans="1:9" ht="17.25" customHeight="1" x14ac:dyDescent="0.25">
      <c r="A48" s="1071"/>
      <c r="B48" s="1075"/>
      <c r="C48" s="322">
        <v>5333</v>
      </c>
      <c r="D48" s="315">
        <v>695</v>
      </c>
      <c r="E48" s="1126">
        <v>600</v>
      </c>
      <c r="F48" s="1126"/>
      <c r="G48" s="259">
        <v>6792.38</v>
      </c>
      <c r="H48" s="353">
        <f t="shared" si="2"/>
        <v>6792.38</v>
      </c>
    </row>
    <row r="49" spans="1:9" ht="17.25" customHeight="1" x14ac:dyDescent="0.25">
      <c r="A49" s="1071"/>
      <c r="B49" s="1075"/>
      <c r="C49" s="322">
        <v>5477</v>
      </c>
      <c r="D49" s="315">
        <v>800</v>
      </c>
      <c r="E49" s="1126">
        <v>687</v>
      </c>
      <c r="F49" s="1126"/>
      <c r="G49" s="259">
        <v>10159.379999999999</v>
      </c>
      <c r="H49" s="353">
        <f t="shared" si="2"/>
        <v>10159.379999999999</v>
      </c>
    </row>
    <row r="50" spans="1:9" ht="17.25" customHeight="1" x14ac:dyDescent="0.25">
      <c r="A50" s="1071"/>
      <c r="B50" s="1075"/>
      <c r="C50" s="322">
        <v>5334</v>
      </c>
      <c r="D50" s="315">
        <v>923</v>
      </c>
      <c r="E50" s="1126">
        <v>800</v>
      </c>
      <c r="F50" s="1126"/>
      <c r="G50" s="259">
        <v>12326.08</v>
      </c>
      <c r="H50" s="353">
        <f t="shared" si="2"/>
        <v>12326.08</v>
      </c>
    </row>
    <row r="51" spans="1:9" ht="17.25" customHeight="1" x14ac:dyDescent="0.25">
      <c r="A51" s="1071"/>
      <c r="B51" s="1075"/>
      <c r="C51" s="322">
        <v>5478</v>
      </c>
      <c r="D51" s="315">
        <v>1000</v>
      </c>
      <c r="E51" s="1126">
        <v>851</v>
      </c>
      <c r="F51" s="1126"/>
      <c r="G51" s="259">
        <v>16233.48</v>
      </c>
      <c r="H51" s="353">
        <f t="shared" si="2"/>
        <v>16233.48</v>
      </c>
    </row>
    <row r="52" spans="1:9" ht="17.25" customHeight="1" thickBot="1" x14ac:dyDescent="0.3">
      <c r="A52" s="1072"/>
      <c r="B52" s="1076"/>
      <c r="C52" s="325">
        <v>5479</v>
      </c>
      <c r="D52" s="316">
        <v>1200</v>
      </c>
      <c r="E52" s="1127">
        <v>1030</v>
      </c>
      <c r="F52" s="1127"/>
      <c r="G52" s="279">
        <v>23709.18</v>
      </c>
      <c r="H52" s="354">
        <f t="shared" si="2"/>
        <v>23709.18</v>
      </c>
    </row>
    <row r="53" spans="1:9" ht="41.25" customHeight="1" x14ac:dyDescent="0.25">
      <c r="A53" s="1068"/>
      <c r="B53" s="1074" t="s">
        <v>65</v>
      </c>
      <c r="C53" s="305">
        <v>5490</v>
      </c>
      <c r="D53" s="1066" t="s">
        <v>169</v>
      </c>
      <c r="E53" s="1066"/>
      <c r="F53" s="1066"/>
      <c r="G53" s="265">
        <v>2368.6799999999998</v>
      </c>
      <c r="H53" s="355">
        <f t="shared" ref="H53:H69" si="3">ROUND((G53-G53/100*$E$10),2)</f>
        <v>2368.6799999999998</v>
      </c>
    </row>
    <row r="54" spans="1:9" ht="41.25" customHeight="1" thickBot="1" x14ac:dyDescent="0.3">
      <c r="A54" s="1069"/>
      <c r="B54" s="1079"/>
      <c r="C54" s="306">
        <v>5491</v>
      </c>
      <c r="D54" s="1067" t="s">
        <v>170</v>
      </c>
      <c r="E54" s="1067"/>
      <c r="F54" s="1067"/>
      <c r="G54" s="270">
        <v>7088.88</v>
      </c>
      <c r="H54" s="356">
        <f t="shared" si="3"/>
        <v>7088.88</v>
      </c>
    </row>
    <row r="55" spans="1:9" ht="15.75" customHeight="1" x14ac:dyDescent="0.25">
      <c r="A55" s="1070"/>
      <c r="B55" s="1124" t="s">
        <v>47</v>
      </c>
      <c r="C55" s="287">
        <v>5574</v>
      </c>
      <c r="D55" s="246"/>
      <c r="E55" s="247" t="s">
        <v>72</v>
      </c>
      <c r="F55" s="248"/>
      <c r="G55" s="290">
        <v>283.58</v>
      </c>
      <c r="H55" s="352">
        <f t="shared" si="3"/>
        <v>283.58</v>
      </c>
      <c r="I55" s="4"/>
    </row>
    <row r="56" spans="1:9" ht="15.75" customHeight="1" x14ac:dyDescent="0.25">
      <c r="A56" s="1071"/>
      <c r="B56" s="1075"/>
      <c r="C56" s="288">
        <v>5956</v>
      </c>
      <c r="D56" s="170"/>
      <c r="E56" s="307" t="s">
        <v>234</v>
      </c>
      <c r="F56" s="308"/>
      <c r="G56" s="291">
        <v>458.88</v>
      </c>
      <c r="H56" s="353">
        <f t="shared" si="3"/>
        <v>458.88</v>
      </c>
      <c r="I56" s="4"/>
    </row>
    <row r="57" spans="1:9" ht="15.75" customHeight="1" x14ac:dyDescent="0.25">
      <c r="A57" s="1071"/>
      <c r="B57" s="1075"/>
      <c r="C57" s="288" t="s">
        <v>194</v>
      </c>
      <c r="D57" s="166"/>
      <c r="E57" s="160" t="s">
        <v>252</v>
      </c>
      <c r="F57" s="167"/>
      <c r="G57" s="291">
        <v>368.18</v>
      </c>
      <c r="H57" s="353">
        <f t="shared" si="3"/>
        <v>368.18</v>
      </c>
      <c r="I57" s="4"/>
    </row>
    <row r="58" spans="1:9" ht="15.75" customHeight="1" x14ac:dyDescent="0.25">
      <c r="A58" s="1071"/>
      <c r="B58" s="1075"/>
      <c r="C58" s="288">
        <v>5935</v>
      </c>
      <c r="D58" s="406"/>
      <c r="E58" s="622" t="s">
        <v>285</v>
      </c>
      <c r="F58" s="623"/>
      <c r="G58" s="291">
        <v>478.88</v>
      </c>
      <c r="H58" s="353">
        <f t="shared" si="3"/>
        <v>478.88</v>
      </c>
      <c r="I58" s="4"/>
    </row>
    <row r="59" spans="1:9" ht="15.75" customHeight="1" x14ac:dyDescent="0.25">
      <c r="A59" s="1071"/>
      <c r="B59" s="1075"/>
      <c r="C59" s="288">
        <v>5946</v>
      </c>
      <c r="D59" s="344"/>
      <c r="E59" s="345" t="s">
        <v>253</v>
      </c>
      <c r="F59" s="346"/>
      <c r="G59" s="291">
        <v>685.28</v>
      </c>
      <c r="H59" s="353">
        <f t="shared" si="3"/>
        <v>685.28</v>
      </c>
      <c r="I59" s="4"/>
    </row>
    <row r="60" spans="1:9" ht="15.75" customHeight="1" x14ac:dyDescent="0.25">
      <c r="A60" s="1071"/>
      <c r="B60" s="1075"/>
      <c r="C60" s="288">
        <v>5946</v>
      </c>
      <c r="D60" s="166"/>
      <c r="E60" s="160" t="s">
        <v>238</v>
      </c>
      <c r="F60" s="167"/>
      <c r="G60" s="291">
        <v>622.98</v>
      </c>
      <c r="H60" s="353">
        <f t="shared" si="3"/>
        <v>622.98</v>
      </c>
      <c r="I60" s="4"/>
    </row>
    <row r="61" spans="1:9" ht="15.75" customHeight="1" x14ac:dyDescent="0.25">
      <c r="A61" s="1071"/>
      <c r="B61" s="1075"/>
      <c r="C61" s="288" t="s">
        <v>304</v>
      </c>
      <c r="D61" s="170"/>
      <c r="E61" s="307" t="s">
        <v>307</v>
      </c>
      <c r="F61" s="308"/>
      <c r="G61" s="291">
        <v>1938.08</v>
      </c>
      <c r="H61" s="353">
        <f t="shared" si="3"/>
        <v>1938.08</v>
      </c>
      <c r="I61" s="4"/>
    </row>
    <row r="62" spans="1:9" ht="15.75" customHeight="1" x14ac:dyDescent="0.25">
      <c r="A62" s="1071"/>
      <c r="B62" s="1075"/>
      <c r="C62" s="288">
        <v>5811</v>
      </c>
      <c r="D62" s="166"/>
      <c r="E62" s="160" t="s">
        <v>49</v>
      </c>
      <c r="F62" s="167"/>
      <c r="G62" s="291">
        <v>1988.08</v>
      </c>
      <c r="H62" s="353">
        <f t="shared" si="3"/>
        <v>1988.08</v>
      </c>
      <c r="I62" s="4"/>
    </row>
    <row r="63" spans="1:9" ht="15.75" customHeight="1" x14ac:dyDescent="0.25">
      <c r="A63" s="1071"/>
      <c r="B63" s="1075"/>
      <c r="C63" s="288">
        <v>5578</v>
      </c>
      <c r="D63" s="170"/>
      <c r="E63" s="307" t="s">
        <v>239</v>
      </c>
      <c r="F63" s="308"/>
      <c r="G63" s="291">
        <v>1836.08</v>
      </c>
      <c r="H63" s="353">
        <f t="shared" si="3"/>
        <v>1836.08</v>
      </c>
      <c r="I63" s="4"/>
    </row>
    <row r="64" spans="1:9" ht="15.75" customHeight="1" x14ac:dyDescent="0.25">
      <c r="A64" s="1071"/>
      <c r="B64" s="1075"/>
      <c r="C64" s="288">
        <v>5767</v>
      </c>
      <c r="D64" s="170"/>
      <c r="E64" s="337" t="s">
        <v>254</v>
      </c>
      <c r="F64" s="338"/>
      <c r="G64" s="291">
        <v>2029.88</v>
      </c>
      <c r="H64" s="353">
        <f t="shared" si="3"/>
        <v>2029.88</v>
      </c>
      <c r="I64" s="4"/>
    </row>
    <row r="65" spans="1:9" ht="15.75" customHeight="1" x14ac:dyDescent="0.25">
      <c r="A65" s="1071"/>
      <c r="B65" s="1075"/>
      <c r="C65" s="288">
        <v>5812</v>
      </c>
      <c r="D65" s="170"/>
      <c r="E65" s="337" t="s">
        <v>33</v>
      </c>
      <c r="F65" s="338"/>
      <c r="G65" s="291">
        <v>2770.18</v>
      </c>
      <c r="H65" s="353">
        <f t="shared" si="3"/>
        <v>2770.18</v>
      </c>
      <c r="I65" s="4"/>
    </row>
    <row r="66" spans="1:9" ht="15.75" customHeight="1" x14ac:dyDescent="0.25">
      <c r="A66" s="1071"/>
      <c r="B66" s="1075"/>
      <c r="C66" s="288">
        <v>5768</v>
      </c>
      <c r="D66" s="170"/>
      <c r="E66" s="337" t="s">
        <v>255</v>
      </c>
      <c r="F66" s="338"/>
      <c r="G66" s="291">
        <v>3509.08</v>
      </c>
      <c r="H66" s="353">
        <f t="shared" si="3"/>
        <v>3509.08</v>
      </c>
      <c r="I66" s="4"/>
    </row>
    <row r="67" spans="1:9" ht="15.75" customHeight="1" x14ac:dyDescent="0.25">
      <c r="A67" s="1071"/>
      <c r="B67" s="1075"/>
      <c r="C67" s="288">
        <v>5949</v>
      </c>
      <c r="D67" s="170"/>
      <c r="E67" s="307" t="s">
        <v>241</v>
      </c>
      <c r="F67" s="308"/>
      <c r="G67" s="291">
        <v>5461.98</v>
      </c>
      <c r="H67" s="353">
        <f t="shared" si="3"/>
        <v>5461.98</v>
      </c>
      <c r="I67" s="4"/>
    </row>
    <row r="68" spans="1:9" ht="15.75" customHeight="1" x14ac:dyDescent="0.25">
      <c r="A68" s="1071"/>
      <c r="B68" s="1075"/>
      <c r="C68" s="288">
        <v>5813</v>
      </c>
      <c r="D68" s="170"/>
      <c r="E68" s="307" t="s">
        <v>63</v>
      </c>
      <c r="F68" s="308"/>
      <c r="G68" s="291">
        <v>5761.98</v>
      </c>
      <c r="H68" s="353">
        <f t="shared" si="3"/>
        <v>5761.98</v>
      </c>
      <c r="I68" s="4"/>
    </row>
    <row r="69" spans="1:9" ht="15.75" customHeight="1" thickBot="1" x14ac:dyDescent="0.3">
      <c r="A69" s="1072"/>
      <c r="B69" s="1076"/>
      <c r="C69" s="289">
        <v>5814</v>
      </c>
      <c r="D69" s="249"/>
      <c r="E69" s="309" t="s">
        <v>64</v>
      </c>
      <c r="F69" s="250"/>
      <c r="G69" s="292">
        <v>9418.68</v>
      </c>
      <c r="H69" s="354">
        <f t="shared" si="3"/>
        <v>9418.68</v>
      </c>
      <c r="I69" s="4"/>
    </row>
    <row r="70" spans="1:9" ht="28.5" customHeight="1" x14ac:dyDescent="0.25">
      <c r="A70" s="1068"/>
      <c r="B70" s="1074" t="s">
        <v>167</v>
      </c>
      <c r="C70" s="280">
        <v>5081</v>
      </c>
      <c r="D70" s="1073" t="s">
        <v>153</v>
      </c>
      <c r="E70" s="1073"/>
      <c r="F70" s="1073"/>
      <c r="G70" s="265">
        <v>6681.48</v>
      </c>
      <c r="H70" s="355">
        <f t="shared" ref="H70:H75" si="4">ROUND((G70-G70/100*$D$10),2)</f>
        <v>6681.48</v>
      </c>
      <c r="I70" s="3"/>
    </row>
    <row r="71" spans="1:9" ht="28.5" customHeight="1" x14ac:dyDescent="0.25">
      <c r="A71" s="1071"/>
      <c r="B71" s="1075"/>
      <c r="C71" s="331">
        <v>5085</v>
      </c>
      <c r="D71" s="1064" t="s">
        <v>154</v>
      </c>
      <c r="E71" s="1064"/>
      <c r="F71" s="1064"/>
      <c r="G71" s="258">
        <v>7435.28</v>
      </c>
      <c r="H71" s="353">
        <f t="shared" si="4"/>
        <v>7435.28</v>
      </c>
      <c r="I71" s="3"/>
    </row>
    <row r="72" spans="1:9" ht="28.5" customHeight="1" x14ac:dyDescent="0.25">
      <c r="A72" s="1071"/>
      <c r="B72" s="1075"/>
      <c r="C72" s="331">
        <v>5089</v>
      </c>
      <c r="D72" s="1064" t="s">
        <v>161</v>
      </c>
      <c r="E72" s="1064"/>
      <c r="F72" s="1064"/>
      <c r="G72" s="258">
        <v>7727.38</v>
      </c>
      <c r="H72" s="353">
        <f t="shared" si="4"/>
        <v>7727.38</v>
      </c>
      <c r="I72" s="3"/>
    </row>
    <row r="73" spans="1:9" ht="28.5" customHeight="1" x14ac:dyDescent="0.25">
      <c r="A73" s="1071"/>
      <c r="B73" s="1075"/>
      <c r="C73" s="331">
        <v>5082</v>
      </c>
      <c r="D73" s="1064" t="s">
        <v>155</v>
      </c>
      <c r="E73" s="1064"/>
      <c r="F73" s="1064"/>
      <c r="G73" s="258">
        <v>8960.2800000000007</v>
      </c>
      <c r="H73" s="353">
        <f t="shared" si="4"/>
        <v>8960.2800000000007</v>
      </c>
      <c r="I73" s="3"/>
    </row>
    <row r="74" spans="1:9" ht="28.5" customHeight="1" x14ac:dyDescent="0.25">
      <c r="A74" s="1071"/>
      <c r="B74" s="1075"/>
      <c r="C74" s="331">
        <v>5086</v>
      </c>
      <c r="D74" s="1064" t="s">
        <v>162</v>
      </c>
      <c r="E74" s="1064"/>
      <c r="F74" s="1064"/>
      <c r="G74" s="258">
        <v>9731.7800000000007</v>
      </c>
      <c r="H74" s="353">
        <f t="shared" si="4"/>
        <v>9731.7800000000007</v>
      </c>
      <c r="I74" s="3"/>
    </row>
    <row r="75" spans="1:9" ht="28.5" customHeight="1" x14ac:dyDescent="0.25">
      <c r="A75" s="1071"/>
      <c r="B75" s="1075"/>
      <c r="C75" s="331">
        <v>5090</v>
      </c>
      <c r="D75" s="1064" t="s">
        <v>156</v>
      </c>
      <c r="E75" s="1064"/>
      <c r="F75" s="1064"/>
      <c r="G75" s="258">
        <v>10434.879999999999</v>
      </c>
      <c r="H75" s="353">
        <f t="shared" si="4"/>
        <v>10434.879999999999</v>
      </c>
      <c r="I75" s="3"/>
    </row>
    <row r="76" spans="1:9" ht="28.5" customHeight="1" x14ac:dyDescent="0.25">
      <c r="A76" s="1071"/>
      <c r="B76" s="1075"/>
      <c r="C76" s="331">
        <v>5083</v>
      </c>
      <c r="D76" s="1064" t="s">
        <v>163</v>
      </c>
      <c r="E76" s="1064"/>
      <c r="F76" s="1064"/>
      <c r="G76" s="258">
        <v>19859.580000000002</v>
      </c>
      <c r="H76" s="353">
        <f t="shared" ref="H76:H94" si="5">ROUND((G76-G76/100*$D$10),2)</f>
        <v>19859.580000000002</v>
      </c>
      <c r="I76" s="3"/>
    </row>
    <row r="77" spans="1:9" ht="28.5" customHeight="1" x14ac:dyDescent="0.25">
      <c r="A77" s="1071"/>
      <c r="B77" s="1075"/>
      <c r="C77" s="331">
        <v>5087</v>
      </c>
      <c r="D77" s="1064" t="s">
        <v>164</v>
      </c>
      <c r="E77" s="1064"/>
      <c r="F77" s="1064"/>
      <c r="G77" s="258">
        <v>20202.48</v>
      </c>
      <c r="H77" s="353">
        <f t="shared" si="5"/>
        <v>20202.48</v>
      </c>
      <c r="I77" s="3"/>
    </row>
    <row r="78" spans="1:9" ht="28.5" customHeight="1" x14ac:dyDescent="0.25">
      <c r="A78" s="1071"/>
      <c r="B78" s="1075"/>
      <c r="C78" s="331">
        <v>5091</v>
      </c>
      <c r="D78" s="1064" t="s">
        <v>261</v>
      </c>
      <c r="E78" s="1064"/>
      <c r="F78" s="1064"/>
      <c r="G78" s="258">
        <v>20545.080000000002</v>
      </c>
      <c r="H78" s="353">
        <f t="shared" si="5"/>
        <v>20545.080000000002</v>
      </c>
      <c r="I78" s="3"/>
    </row>
    <row r="79" spans="1:9" ht="28.5" customHeight="1" x14ac:dyDescent="0.25">
      <c r="A79" s="1071"/>
      <c r="B79" s="1075"/>
      <c r="C79" s="331">
        <v>5084</v>
      </c>
      <c r="D79" s="1064" t="s">
        <v>165</v>
      </c>
      <c r="E79" s="1064"/>
      <c r="F79" s="1064"/>
      <c r="G79" s="258">
        <v>32231.68</v>
      </c>
      <c r="H79" s="353">
        <f t="shared" si="5"/>
        <v>32231.68</v>
      </c>
      <c r="I79" s="3"/>
    </row>
    <row r="80" spans="1:9" ht="28.5" customHeight="1" x14ac:dyDescent="0.25">
      <c r="A80" s="1071"/>
      <c r="B80" s="1075"/>
      <c r="C80" s="331">
        <v>5088</v>
      </c>
      <c r="D80" s="1064" t="s">
        <v>260</v>
      </c>
      <c r="E80" s="1064"/>
      <c r="F80" s="1064"/>
      <c r="G80" s="258">
        <v>34562.18</v>
      </c>
      <c r="H80" s="353">
        <f t="shared" si="5"/>
        <v>34562.18</v>
      </c>
      <c r="I80" s="3"/>
    </row>
    <row r="81" spans="1:10" ht="28.5" customHeight="1" thickBot="1" x14ac:dyDescent="0.3">
      <c r="A81" s="1072"/>
      <c r="B81" s="1076"/>
      <c r="C81" s="327">
        <v>5092</v>
      </c>
      <c r="D81" s="1065" t="s">
        <v>166</v>
      </c>
      <c r="E81" s="1065"/>
      <c r="F81" s="1065"/>
      <c r="G81" s="268">
        <v>37011.879999999997</v>
      </c>
      <c r="H81" s="354">
        <f t="shared" si="5"/>
        <v>37011.879999999997</v>
      </c>
      <c r="I81" s="3"/>
    </row>
    <row r="82" spans="1:10" x14ac:dyDescent="0.25">
      <c r="A82" s="1068"/>
      <c r="B82" s="1074" t="s">
        <v>61</v>
      </c>
      <c r="C82" s="321">
        <v>5724</v>
      </c>
      <c r="D82" s="321">
        <v>315</v>
      </c>
      <c r="E82" s="1066">
        <v>271</v>
      </c>
      <c r="F82" s="1066"/>
      <c r="G82" s="265">
        <v>822.38</v>
      </c>
      <c r="H82" s="355">
        <f t="shared" si="5"/>
        <v>822.38</v>
      </c>
      <c r="I82" s="3"/>
    </row>
    <row r="83" spans="1:10" x14ac:dyDescent="0.25">
      <c r="A83" s="1071"/>
      <c r="B83" s="1075"/>
      <c r="C83" s="310">
        <v>5121</v>
      </c>
      <c r="D83" s="310">
        <v>340</v>
      </c>
      <c r="E83" s="1080">
        <v>300</v>
      </c>
      <c r="F83" s="1080"/>
      <c r="G83" s="258">
        <v>1328.88</v>
      </c>
      <c r="H83" s="353">
        <f>ROUND((G83-G83/100*$D$10),2)</f>
        <v>1328.88</v>
      </c>
      <c r="I83" s="3"/>
    </row>
    <row r="84" spans="1:10" x14ac:dyDescent="0.25">
      <c r="A84" s="1071"/>
      <c r="B84" s="1075"/>
      <c r="C84" s="310">
        <v>5122</v>
      </c>
      <c r="D84" s="310">
        <v>460</v>
      </c>
      <c r="E84" s="1080">
        <v>400</v>
      </c>
      <c r="F84" s="1080"/>
      <c r="G84" s="258">
        <v>2208.88</v>
      </c>
      <c r="H84" s="353">
        <f t="shared" si="5"/>
        <v>2208.88</v>
      </c>
      <c r="I84" s="3"/>
    </row>
    <row r="85" spans="1:10" x14ac:dyDescent="0.25">
      <c r="A85" s="1071"/>
      <c r="B85" s="1075"/>
      <c r="C85" s="310">
        <v>5123</v>
      </c>
      <c r="D85" s="310">
        <v>575</v>
      </c>
      <c r="E85" s="1080">
        <v>500</v>
      </c>
      <c r="F85" s="1080"/>
      <c r="G85" s="258">
        <v>3170.88</v>
      </c>
      <c r="H85" s="353">
        <f t="shared" si="5"/>
        <v>3170.88</v>
      </c>
      <c r="I85" s="3"/>
    </row>
    <row r="86" spans="1:10" x14ac:dyDescent="0.25">
      <c r="A86" s="1071"/>
      <c r="B86" s="1075"/>
      <c r="C86" s="310">
        <v>5126</v>
      </c>
      <c r="D86" s="310">
        <v>630</v>
      </c>
      <c r="E86" s="1080">
        <v>535</v>
      </c>
      <c r="F86" s="1080"/>
      <c r="G86" s="258">
        <v>3155.98</v>
      </c>
      <c r="H86" s="353">
        <f t="shared" si="5"/>
        <v>3155.98</v>
      </c>
      <c r="I86" s="3"/>
    </row>
    <row r="87" spans="1:10" x14ac:dyDescent="0.25">
      <c r="A87" s="1071"/>
      <c r="B87" s="1075"/>
      <c r="C87" s="310">
        <v>5124</v>
      </c>
      <c r="D87" s="310">
        <v>695</v>
      </c>
      <c r="E87" s="1080">
        <v>600</v>
      </c>
      <c r="F87" s="1080"/>
      <c r="G87" s="258">
        <v>5878.88</v>
      </c>
      <c r="H87" s="353">
        <f t="shared" si="5"/>
        <v>5878.88</v>
      </c>
      <c r="I87" s="3"/>
    </row>
    <row r="88" spans="1:10" x14ac:dyDescent="0.25">
      <c r="A88" s="1071"/>
      <c r="B88" s="1075"/>
      <c r="C88" s="310">
        <v>5127</v>
      </c>
      <c r="D88" s="310">
        <v>800</v>
      </c>
      <c r="E88" s="1080">
        <v>687</v>
      </c>
      <c r="F88" s="1080"/>
      <c r="G88" s="258">
        <v>6081.58</v>
      </c>
      <c r="H88" s="353">
        <f t="shared" si="5"/>
        <v>6081.58</v>
      </c>
      <c r="I88" s="3"/>
    </row>
    <row r="89" spans="1:10" ht="15.75" thickBot="1" x14ac:dyDescent="0.3">
      <c r="A89" s="1069"/>
      <c r="B89" s="1079"/>
      <c r="C89" s="319">
        <v>5125</v>
      </c>
      <c r="D89" s="319">
        <v>923</v>
      </c>
      <c r="E89" s="1067">
        <v>800</v>
      </c>
      <c r="F89" s="1067"/>
      <c r="G89" s="270">
        <v>10088.879999999999</v>
      </c>
      <c r="H89" s="356">
        <f t="shared" si="5"/>
        <v>10088.879999999999</v>
      </c>
      <c r="I89" s="3"/>
    </row>
    <row r="90" spans="1:10" ht="15.75" customHeight="1" x14ac:dyDescent="0.25">
      <c r="A90" s="1029"/>
      <c r="B90" s="1133" t="s">
        <v>69</v>
      </c>
      <c r="C90" s="526">
        <v>5880</v>
      </c>
      <c r="D90" s="526">
        <v>110</v>
      </c>
      <c r="E90" s="772">
        <v>94</v>
      </c>
      <c r="F90" s="772"/>
      <c r="G90" s="385">
        <v>208.88</v>
      </c>
      <c r="H90" s="511">
        <f t="shared" si="5"/>
        <v>208.88</v>
      </c>
    </row>
    <row r="91" spans="1:10" ht="15.75" customHeight="1" x14ac:dyDescent="0.25">
      <c r="A91" s="1030"/>
      <c r="B91" s="1047"/>
      <c r="C91" s="525">
        <v>5882</v>
      </c>
      <c r="D91" s="525">
        <v>160</v>
      </c>
      <c r="E91" s="795">
        <v>136</v>
      </c>
      <c r="F91" s="795"/>
      <c r="G91" s="383">
        <v>358.88</v>
      </c>
      <c r="H91" s="350">
        <f t="shared" si="5"/>
        <v>358.88</v>
      </c>
    </row>
    <row r="92" spans="1:10" ht="15.75" customHeight="1" x14ac:dyDescent="0.25">
      <c r="A92" s="1030"/>
      <c r="B92" s="1047"/>
      <c r="C92" s="525">
        <v>5884</v>
      </c>
      <c r="D92" s="525">
        <v>200</v>
      </c>
      <c r="E92" s="795">
        <v>171</v>
      </c>
      <c r="F92" s="795"/>
      <c r="G92" s="383">
        <v>498.88</v>
      </c>
      <c r="H92" s="350">
        <f t="shared" si="5"/>
        <v>498.88</v>
      </c>
    </row>
    <row r="93" spans="1:10" ht="15.75" customHeight="1" x14ac:dyDescent="0.25">
      <c r="A93" s="1030"/>
      <c r="B93" s="1047"/>
      <c r="C93" s="525">
        <v>5886</v>
      </c>
      <c r="D93" s="525">
        <v>250</v>
      </c>
      <c r="E93" s="795">
        <v>216</v>
      </c>
      <c r="F93" s="795"/>
      <c r="G93" s="383">
        <v>898.88</v>
      </c>
      <c r="H93" s="350">
        <f t="shared" si="5"/>
        <v>898.88</v>
      </c>
    </row>
    <row r="94" spans="1:10" ht="15.75" customHeight="1" x14ac:dyDescent="0.25">
      <c r="A94" s="1030"/>
      <c r="B94" s="1047"/>
      <c r="C94" s="525">
        <v>5888</v>
      </c>
      <c r="D94" s="525">
        <v>315</v>
      </c>
      <c r="E94" s="795">
        <v>271</v>
      </c>
      <c r="F94" s="795"/>
      <c r="G94" s="383">
        <v>1299.8800000000001</v>
      </c>
      <c r="H94" s="350">
        <f t="shared" si="5"/>
        <v>1299.8800000000001</v>
      </c>
    </row>
    <row r="95" spans="1:10" ht="15.75" customHeight="1" x14ac:dyDescent="0.25">
      <c r="A95" s="1030"/>
      <c r="B95" s="1047"/>
      <c r="C95" s="382">
        <v>5909</v>
      </c>
      <c r="D95" s="531">
        <v>340</v>
      </c>
      <c r="E95" s="615">
        <v>300</v>
      </c>
      <c r="F95" s="615"/>
      <c r="G95" s="383">
        <v>1448.88</v>
      </c>
      <c r="H95" s="85">
        <f>ROUND((G95-G95/100*$C$10),2)</f>
        <v>1448.88</v>
      </c>
      <c r="I95" s="8"/>
      <c r="J95" s="4"/>
    </row>
    <row r="96" spans="1:10" ht="15.75" customHeight="1" x14ac:dyDescent="0.25">
      <c r="A96" s="1030"/>
      <c r="B96" s="1047"/>
      <c r="C96" s="382">
        <v>5911</v>
      </c>
      <c r="D96" s="531">
        <v>400</v>
      </c>
      <c r="E96" s="615">
        <v>343</v>
      </c>
      <c r="F96" s="615"/>
      <c r="G96" s="383">
        <v>2988.88</v>
      </c>
      <c r="H96" s="85">
        <f t="shared" ref="H96:H101" si="6">ROUND((G96-G96/100*$C$10),2)</f>
        <v>2988.88</v>
      </c>
      <c r="I96" s="8"/>
      <c r="J96" s="4"/>
    </row>
    <row r="97" spans="1:10" ht="15.75" customHeight="1" x14ac:dyDescent="0.25">
      <c r="A97" s="1030"/>
      <c r="B97" s="1047"/>
      <c r="C97" s="382">
        <v>5912</v>
      </c>
      <c r="D97" s="531">
        <v>460</v>
      </c>
      <c r="E97" s="615">
        <v>400</v>
      </c>
      <c r="F97" s="615"/>
      <c r="G97" s="383">
        <v>2788.88</v>
      </c>
      <c r="H97" s="85">
        <f>ROUND((G97-G97/100*$C$10),2)</f>
        <v>2788.88</v>
      </c>
      <c r="I97" s="8"/>
      <c r="J97" s="4"/>
    </row>
    <row r="98" spans="1:10" ht="15.75" customHeight="1" x14ac:dyDescent="0.25">
      <c r="A98" s="1030"/>
      <c r="B98" s="1047"/>
      <c r="C98" s="382">
        <v>5913</v>
      </c>
      <c r="D98" s="531">
        <v>500</v>
      </c>
      <c r="E98" s="615">
        <v>427</v>
      </c>
      <c r="F98" s="615"/>
      <c r="G98" s="383">
        <v>3788.88</v>
      </c>
      <c r="H98" s="85">
        <f t="shared" si="6"/>
        <v>3788.88</v>
      </c>
      <c r="I98" s="8"/>
      <c r="J98" s="4"/>
    </row>
    <row r="99" spans="1:10" ht="15.75" customHeight="1" x14ac:dyDescent="0.25">
      <c r="A99" s="1030"/>
      <c r="B99" s="1047"/>
      <c r="C99" s="382">
        <v>5914</v>
      </c>
      <c r="D99" s="531">
        <v>575</v>
      </c>
      <c r="E99" s="615">
        <v>500</v>
      </c>
      <c r="F99" s="615"/>
      <c r="G99" s="383">
        <v>5188.88</v>
      </c>
      <c r="H99" s="85">
        <f>ROUND((G99-G99/100*$C$10),2)</f>
        <v>5188.88</v>
      </c>
      <c r="I99" s="8"/>
      <c r="J99" s="4"/>
    </row>
    <row r="100" spans="1:10" ht="15.75" customHeight="1" x14ac:dyDescent="0.25">
      <c r="A100" s="1030"/>
      <c r="B100" s="1047"/>
      <c r="C100" s="382">
        <v>5915</v>
      </c>
      <c r="D100" s="531">
        <v>630</v>
      </c>
      <c r="E100" s="615">
        <v>535</v>
      </c>
      <c r="F100" s="615"/>
      <c r="G100" s="383">
        <v>5288.88</v>
      </c>
      <c r="H100" s="85">
        <f t="shared" si="6"/>
        <v>5288.88</v>
      </c>
      <c r="I100" s="8"/>
      <c r="J100" s="4"/>
    </row>
    <row r="101" spans="1:10" ht="15.75" customHeight="1" thickBot="1" x14ac:dyDescent="0.3">
      <c r="A101" s="1135"/>
      <c r="B101" s="1134"/>
      <c r="C101" s="386">
        <v>5916</v>
      </c>
      <c r="D101" s="532">
        <v>695</v>
      </c>
      <c r="E101" s="616">
        <v>600</v>
      </c>
      <c r="F101" s="616"/>
      <c r="G101" s="387">
        <v>7868.88</v>
      </c>
      <c r="H101" s="87">
        <f t="shared" si="6"/>
        <v>7868.88</v>
      </c>
      <c r="I101" s="8"/>
      <c r="J101" s="4"/>
    </row>
    <row r="102" spans="1:10" ht="17.100000000000001" customHeight="1" thickBot="1" x14ac:dyDescent="0.3">
      <c r="A102" s="1121" t="s">
        <v>20</v>
      </c>
      <c r="B102" s="1122"/>
      <c r="C102" s="1122"/>
      <c r="D102" s="1122"/>
      <c r="E102" s="1122"/>
      <c r="F102" s="1122"/>
      <c r="G102" s="1122"/>
      <c r="H102" s="1123"/>
      <c r="I102" s="12"/>
    </row>
    <row r="103" spans="1:10" ht="21" customHeight="1" x14ac:dyDescent="0.25">
      <c r="A103" s="1113"/>
      <c r="B103" s="1117" t="s">
        <v>171</v>
      </c>
      <c r="C103" s="283">
        <v>5750</v>
      </c>
      <c r="D103" s="1112">
        <v>110</v>
      </c>
      <c r="E103" s="1112"/>
      <c r="F103" s="1112"/>
      <c r="G103" s="284">
        <v>204.88</v>
      </c>
      <c r="H103" s="352">
        <f t="shared" ref="H103:H112" si="7">ROUND((G103-G103/100*$E$10),2)</f>
        <v>204.88</v>
      </c>
      <c r="I103" s="3"/>
    </row>
    <row r="104" spans="1:10" ht="21" customHeight="1" x14ac:dyDescent="0.25">
      <c r="A104" s="1114"/>
      <c r="B104" s="1118"/>
      <c r="C104" s="330">
        <v>5751</v>
      </c>
      <c r="D104" s="1111">
        <v>160</v>
      </c>
      <c r="E104" s="1111"/>
      <c r="F104" s="1111"/>
      <c r="G104" s="282">
        <v>358.38</v>
      </c>
      <c r="H104" s="353">
        <f t="shared" si="7"/>
        <v>358.38</v>
      </c>
      <c r="I104" s="3"/>
    </row>
    <row r="105" spans="1:10" ht="21" customHeight="1" x14ac:dyDescent="0.25">
      <c r="A105" s="1114"/>
      <c r="B105" s="1118"/>
      <c r="C105" s="330">
        <v>5752</v>
      </c>
      <c r="D105" s="1111">
        <v>200</v>
      </c>
      <c r="E105" s="1111"/>
      <c r="F105" s="1111"/>
      <c r="G105" s="282">
        <v>550.67999999999995</v>
      </c>
      <c r="H105" s="353">
        <f t="shared" si="7"/>
        <v>550.67999999999995</v>
      </c>
      <c r="I105" s="3"/>
    </row>
    <row r="106" spans="1:10" ht="21" customHeight="1" x14ac:dyDescent="0.25">
      <c r="A106" s="1114"/>
      <c r="B106" s="1118"/>
      <c r="C106" s="330">
        <v>5753</v>
      </c>
      <c r="D106" s="1111">
        <v>250</v>
      </c>
      <c r="E106" s="1111"/>
      <c r="F106" s="1111"/>
      <c r="G106" s="282">
        <v>728.28</v>
      </c>
      <c r="H106" s="353">
        <f t="shared" si="7"/>
        <v>728.28</v>
      </c>
    </row>
    <row r="107" spans="1:10" ht="21" customHeight="1" thickBot="1" x14ac:dyDescent="0.3">
      <c r="A107" s="1115"/>
      <c r="B107" s="1119"/>
      <c r="C107" s="328">
        <v>5754</v>
      </c>
      <c r="D107" s="1108">
        <v>315</v>
      </c>
      <c r="E107" s="1108"/>
      <c r="F107" s="1108"/>
      <c r="G107" s="285">
        <v>870.88</v>
      </c>
      <c r="H107" s="354">
        <f t="shared" si="7"/>
        <v>870.88</v>
      </c>
    </row>
    <row r="108" spans="1:10" ht="20.25" customHeight="1" x14ac:dyDescent="0.25">
      <c r="A108" s="1116"/>
      <c r="B108" s="1120" t="s">
        <v>172</v>
      </c>
      <c r="C108" s="329">
        <v>5755</v>
      </c>
      <c r="D108" s="1109">
        <v>110</v>
      </c>
      <c r="E108" s="1109"/>
      <c r="F108" s="1109"/>
      <c r="G108" s="286">
        <v>4025.78</v>
      </c>
      <c r="H108" s="355">
        <f t="shared" si="7"/>
        <v>4025.78</v>
      </c>
    </row>
    <row r="109" spans="1:10" ht="20.25" customHeight="1" x14ac:dyDescent="0.25">
      <c r="A109" s="1114"/>
      <c r="B109" s="1118"/>
      <c r="C109" s="330">
        <v>5756</v>
      </c>
      <c r="D109" s="1110">
        <v>160</v>
      </c>
      <c r="E109" s="1110"/>
      <c r="F109" s="1110"/>
      <c r="G109" s="282">
        <v>5338.48</v>
      </c>
      <c r="H109" s="353">
        <f t="shared" si="7"/>
        <v>5338.48</v>
      </c>
    </row>
    <row r="110" spans="1:10" ht="20.25" customHeight="1" x14ac:dyDescent="0.25">
      <c r="A110" s="1114"/>
      <c r="B110" s="1118"/>
      <c r="C110" s="330">
        <v>5757</v>
      </c>
      <c r="D110" s="1111">
        <v>200</v>
      </c>
      <c r="E110" s="1111"/>
      <c r="F110" s="1111"/>
      <c r="G110" s="282">
        <v>6538.08</v>
      </c>
      <c r="H110" s="353">
        <f t="shared" si="7"/>
        <v>6538.08</v>
      </c>
    </row>
    <row r="111" spans="1:10" ht="20.25" customHeight="1" x14ac:dyDescent="0.25">
      <c r="A111" s="1114"/>
      <c r="B111" s="1118"/>
      <c r="C111" s="330">
        <v>5758</v>
      </c>
      <c r="D111" s="1111">
        <v>250</v>
      </c>
      <c r="E111" s="1111"/>
      <c r="F111" s="1111"/>
      <c r="G111" s="282">
        <v>8816.68</v>
      </c>
      <c r="H111" s="353">
        <f t="shared" si="7"/>
        <v>8816.68</v>
      </c>
      <c r="I111" s="3"/>
    </row>
    <row r="112" spans="1:10" ht="20.25" customHeight="1" thickBot="1" x14ac:dyDescent="0.3">
      <c r="A112" s="1115"/>
      <c r="B112" s="1119"/>
      <c r="C112" s="328">
        <v>5759</v>
      </c>
      <c r="D112" s="1107">
        <v>315</v>
      </c>
      <c r="E112" s="1107"/>
      <c r="F112" s="1107"/>
      <c r="G112" s="285">
        <v>11318.78</v>
      </c>
      <c r="H112" s="354">
        <f t="shared" si="7"/>
        <v>11318.78</v>
      </c>
      <c r="I112" s="3"/>
    </row>
    <row r="113" spans="1:9" ht="27.75" customHeight="1" thickBot="1" x14ac:dyDescent="0.3">
      <c r="A113" s="1104" t="s">
        <v>60</v>
      </c>
      <c r="B113" s="1105"/>
      <c r="C113" s="1105"/>
      <c r="D113" s="1105"/>
      <c r="E113" s="1105"/>
      <c r="F113" s="1105"/>
      <c r="G113" s="1105"/>
      <c r="H113" s="1106"/>
      <c r="I113" s="3"/>
    </row>
    <row r="114" spans="1:9" x14ac:dyDescent="0.25">
      <c r="I114" s="3"/>
    </row>
    <row r="115" spans="1:9" x14ac:dyDescent="0.25">
      <c r="I115" s="3"/>
    </row>
  </sheetData>
  <sheetProtection sort="0" autoFilter="0" pivotTables="0"/>
  <mergeCells count="125">
    <mergeCell ref="E98:F98"/>
    <mergeCell ref="E99:F99"/>
    <mergeCell ref="E100:F100"/>
    <mergeCell ref="E101:F101"/>
    <mergeCell ref="B90:B101"/>
    <mergeCell ref="A90:A101"/>
    <mergeCell ref="E92:F92"/>
    <mergeCell ref="E93:F93"/>
    <mergeCell ref="E94:F94"/>
    <mergeCell ref="A23:A31"/>
    <mergeCell ref="B23:B24"/>
    <mergeCell ref="E95:F95"/>
    <mergeCell ref="E96:F96"/>
    <mergeCell ref="E97:F97"/>
    <mergeCell ref="D38:F38"/>
    <mergeCell ref="E43:F43"/>
    <mergeCell ref="E44:F44"/>
    <mergeCell ref="E45:F45"/>
    <mergeCell ref="E46:F46"/>
    <mergeCell ref="D39:F39"/>
    <mergeCell ref="E85:F85"/>
    <mergeCell ref="A32:H32"/>
    <mergeCell ref="E23:F23"/>
    <mergeCell ref="E24:F24"/>
    <mergeCell ref="E25:F25"/>
    <mergeCell ref="E26:F26"/>
    <mergeCell ref="E27:F27"/>
    <mergeCell ref="E28:F28"/>
    <mergeCell ref="E29:F29"/>
    <mergeCell ref="A33:A35"/>
    <mergeCell ref="B25:B31"/>
    <mergeCell ref="D33:F33"/>
    <mergeCell ref="D34:F34"/>
    <mergeCell ref="D35:F35"/>
    <mergeCell ref="B33:B35"/>
    <mergeCell ref="A70:A81"/>
    <mergeCell ref="A55:A69"/>
    <mergeCell ref="A53:A54"/>
    <mergeCell ref="D40:F40"/>
    <mergeCell ref="B55:B69"/>
    <mergeCell ref="B53:B54"/>
    <mergeCell ref="B43:B52"/>
    <mergeCell ref="B41:B42"/>
    <mergeCell ref="E47:F47"/>
    <mergeCell ref="E48:F48"/>
    <mergeCell ref="E49:F49"/>
    <mergeCell ref="E50:F50"/>
    <mergeCell ref="E51:F51"/>
    <mergeCell ref="E52:F52"/>
    <mergeCell ref="D36:F36"/>
    <mergeCell ref="D37:F37"/>
    <mergeCell ref="D78:F78"/>
    <mergeCell ref="E58:F58"/>
    <mergeCell ref="E87:F87"/>
    <mergeCell ref="A113:H113"/>
    <mergeCell ref="D112:F112"/>
    <mergeCell ref="D107:F107"/>
    <mergeCell ref="D108:F108"/>
    <mergeCell ref="D109:F109"/>
    <mergeCell ref="D110:F110"/>
    <mergeCell ref="D111:F111"/>
    <mergeCell ref="D103:F103"/>
    <mergeCell ref="D104:F104"/>
    <mergeCell ref="D105:F105"/>
    <mergeCell ref="D106:F106"/>
    <mergeCell ref="A103:A107"/>
    <mergeCell ref="A108:A112"/>
    <mergeCell ref="B103:B107"/>
    <mergeCell ref="B108:B112"/>
    <mergeCell ref="A102:H102"/>
    <mergeCell ref="B82:B89"/>
    <mergeCell ref="A82:A89"/>
    <mergeCell ref="E88:F88"/>
    <mergeCell ref="E89:F89"/>
    <mergeCell ref="E90:F90"/>
    <mergeCell ref="E91:F91"/>
    <mergeCell ref="E86:F86"/>
    <mergeCell ref="E83:F83"/>
    <mergeCell ref="E84:F84"/>
    <mergeCell ref="D3:F3"/>
    <mergeCell ref="B6:C6"/>
    <mergeCell ref="B7:H7"/>
    <mergeCell ref="A9:C10"/>
    <mergeCell ref="A12:A14"/>
    <mergeCell ref="B12:B14"/>
    <mergeCell ref="C12:C14"/>
    <mergeCell ref="A15:H15"/>
    <mergeCell ref="B18:B22"/>
    <mergeCell ref="A18:A22"/>
    <mergeCell ref="G12:G14"/>
    <mergeCell ref="H12:H14"/>
    <mergeCell ref="D18:F18"/>
    <mergeCell ref="D19:F19"/>
    <mergeCell ref="D20:F20"/>
    <mergeCell ref="D21:F21"/>
    <mergeCell ref="D22:F22"/>
    <mergeCell ref="E9:F9"/>
    <mergeCell ref="A36:A39"/>
    <mergeCell ref="D41:F41"/>
    <mergeCell ref="D42:F42"/>
    <mergeCell ref="D53:F53"/>
    <mergeCell ref="E10:F10"/>
    <mergeCell ref="D12:D14"/>
    <mergeCell ref="E12:F14"/>
    <mergeCell ref="D16:F16"/>
    <mergeCell ref="A17:H17"/>
    <mergeCell ref="D79:F79"/>
    <mergeCell ref="D80:F80"/>
    <mergeCell ref="D81:F81"/>
    <mergeCell ref="E82:F82"/>
    <mergeCell ref="D54:F54"/>
    <mergeCell ref="A41:A42"/>
    <mergeCell ref="A43:A52"/>
    <mergeCell ref="D75:F75"/>
    <mergeCell ref="D76:F76"/>
    <mergeCell ref="D70:F70"/>
    <mergeCell ref="D71:F71"/>
    <mergeCell ref="D72:F72"/>
    <mergeCell ref="D73:F73"/>
    <mergeCell ref="D74:F74"/>
    <mergeCell ref="B70:B81"/>
    <mergeCell ref="D77:F77"/>
    <mergeCell ref="E30:F30"/>
    <mergeCell ref="E31:F31"/>
    <mergeCell ref="B36:B39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ignoredErrors>
    <ignoredError sqref="H40" formula="1"/>
  </ignoredErrors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16365C"/>
    <pageSetUpPr fitToPage="1"/>
  </sheetPr>
  <dimension ref="A1:I55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5703125" customWidth="1"/>
    <col min="9" max="9" width="4.85546875" customWidth="1"/>
  </cols>
  <sheetData>
    <row r="1" spans="1:8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80">
        <f>Содержание!G1</f>
        <v>44400</v>
      </c>
    </row>
    <row r="2" spans="1:8" s="25" customFormat="1" ht="26.1" customHeight="1" x14ac:dyDescent="0.2">
      <c r="A2" s="26"/>
      <c r="B2" s="576"/>
      <c r="C2" s="576"/>
      <c r="D2" s="576"/>
      <c r="E2" s="576"/>
      <c r="F2" s="576"/>
      <c r="G2" s="577"/>
      <c r="H2" s="60" t="s">
        <v>0</v>
      </c>
    </row>
    <row r="3" spans="1:8" s="25" customFormat="1" ht="45" customHeight="1" x14ac:dyDescent="0.3">
      <c r="A3" s="26"/>
      <c r="B3" s="28"/>
      <c r="C3" s="28"/>
      <c r="D3" s="578" t="s">
        <v>80</v>
      </c>
      <c r="E3" s="578"/>
      <c r="F3" s="29"/>
      <c r="G3" s="30"/>
    </row>
    <row r="4" spans="1:8" s="25" customFormat="1" ht="24.95" customHeight="1" x14ac:dyDescent="0.25">
      <c r="A4" s="26"/>
      <c r="B4" s="28"/>
      <c r="C4" s="31"/>
      <c r="D4" s="32"/>
      <c r="E4" s="29"/>
      <c r="F4" s="29"/>
      <c r="G4" s="30"/>
    </row>
    <row r="5" spans="1:8" s="25" customFormat="1" ht="26.1" customHeight="1" x14ac:dyDescent="0.25">
      <c r="A5" s="26"/>
      <c r="B5" s="28"/>
      <c r="C5" s="33"/>
      <c r="D5" s="34" t="s">
        <v>81</v>
      </c>
      <c r="E5" s="29"/>
      <c r="F5" s="119" t="s">
        <v>85</v>
      </c>
      <c r="G5" s="119" t="s">
        <v>82</v>
      </c>
    </row>
    <row r="6" spans="1:8" s="25" customFormat="1" ht="21" customHeight="1" x14ac:dyDescent="0.25">
      <c r="A6" s="26"/>
      <c r="B6" s="579"/>
      <c r="C6" s="579"/>
      <c r="D6" s="214" t="s">
        <v>83</v>
      </c>
      <c r="E6" s="29"/>
      <c r="F6" s="29"/>
      <c r="G6" s="30"/>
    </row>
    <row r="7" spans="1:8" s="25" customFormat="1" ht="20.100000000000001" customHeight="1" x14ac:dyDescent="0.25">
      <c r="A7" s="35"/>
      <c r="B7" s="580"/>
      <c r="C7" s="580"/>
      <c r="D7" s="580"/>
      <c r="E7" s="581"/>
      <c r="F7" s="581"/>
      <c r="G7" s="582"/>
    </row>
    <row r="8" spans="1:8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8" s="41" customFormat="1" ht="26.1" customHeight="1" x14ac:dyDescent="0.25">
      <c r="A9" s="714" t="s">
        <v>84</v>
      </c>
      <c r="B9" s="715"/>
      <c r="C9" s="715"/>
      <c r="D9" s="57" t="s">
        <v>86</v>
      </c>
      <c r="E9" s="56" t="s">
        <v>87</v>
      </c>
      <c r="F9" s="40"/>
      <c r="G9" s="40"/>
    </row>
    <row r="10" spans="1:8" s="41" customFormat="1" ht="26.1" customHeight="1" thickBot="1" x14ac:dyDescent="0.3">
      <c r="A10" s="716"/>
      <c r="B10" s="717"/>
      <c r="C10" s="717"/>
      <c r="D10" s="334">
        <v>0</v>
      </c>
      <c r="E10" s="335"/>
      <c r="F10" s="40"/>
      <c r="G10" s="40"/>
    </row>
    <row r="11" spans="1:8" s="41" customFormat="1" ht="9" customHeight="1" thickBot="1" x14ac:dyDescent="0.3">
      <c r="A11" s="38"/>
      <c r="B11" s="39"/>
      <c r="C11" s="39"/>
      <c r="D11" s="39"/>
      <c r="E11" s="40"/>
      <c r="F11" s="40"/>
      <c r="G11" s="40"/>
    </row>
    <row r="12" spans="1:8" ht="15" customHeight="1" x14ac:dyDescent="0.25">
      <c r="A12" s="1144" t="s">
        <v>92</v>
      </c>
      <c r="B12" s="1147" t="s">
        <v>93</v>
      </c>
      <c r="C12" s="1147" t="s">
        <v>96</v>
      </c>
      <c r="D12" s="866" t="s">
        <v>116</v>
      </c>
      <c r="E12" s="866" t="s">
        <v>118</v>
      </c>
      <c r="F12" s="866" t="s">
        <v>184</v>
      </c>
      <c r="G12" s="868" t="s">
        <v>94</v>
      </c>
    </row>
    <row r="13" spans="1:8" ht="15" customHeight="1" x14ac:dyDescent="0.25">
      <c r="A13" s="1145"/>
      <c r="B13" s="637"/>
      <c r="C13" s="667"/>
      <c r="D13" s="673"/>
      <c r="E13" s="673"/>
      <c r="F13" s="673"/>
      <c r="G13" s="869"/>
    </row>
    <row r="14" spans="1:8" ht="15" customHeight="1" thickBot="1" x14ac:dyDescent="0.3">
      <c r="A14" s="1146"/>
      <c r="B14" s="638"/>
      <c r="C14" s="668"/>
      <c r="D14" s="674"/>
      <c r="E14" s="674"/>
      <c r="F14" s="674"/>
      <c r="G14" s="1136"/>
    </row>
    <row r="15" spans="1:8" ht="17.100000000000001" customHeight="1" thickBot="1" x14ac:dyDescent="0.3">
      <c r="A15" s="1148" t="s">
        <v>44</v>
      </c>
      <c r="B15" s="1149"/>
      <c r="C15" s="1149"/>
      <c r="D15" s="1149"/>
      <c r="E15" s="1149"/>
      <c r="F15" s="1149"/>
      <c r="G15" s="1150"/>
      <c r="H15" s="3"/>
    </row>
    <row r="16" spans="1:8" ht="15.75" customHeight="1" x14ac:dyDescent="0.25">
      <c r="A16" s="1140"/>
      <c r="B16" s="1137" t="s">
        <v>68</v>
      </c>
      <c r="C16" s="152">
        <v>5542</v>
      </c>
      <c r="D16" s="152" t="s">
        <v>117</v>
      </c>
      <c r="E16" s="235" t="s">
        <v>148</v>
      </c>
      <c r="F16" s="127">
        <v>6945.98</v>
      </c>
      <c r="G16" s="564">
        <f>ROUND((F16-F16/100*$D$10),2)</f>
        <v>6945.98</v>
      </c>
      <c r="H16" s="3"/>
    </row>
    <row r="17" spans="1:9" ht="15.75" customHeight="1" x14ac:dyDescent="0.25">
      <c r="A17" s="1141"/>
      <c r="B17" s="1138"/>
      <c r="C17" s="44">
        <v>5543</v>
      </c>
      <c r="D17" s="44" t="s">
        <v>117</v>
      </c>
      <c r="E17" s="106" t="s">
        <v>119</v>
      </c>
      <c r="F17" s="51">
        <v>8350.8799999999992</v>
      </c>
      <c r="G17" s="565">
        <f t="shared" ref="G17:G41" si="0">ROUND((F17-F17/100*$D$10),2)</f>
        <v>8350.8799999999992</v>
      </c>
      <c r="H17" s="3"/>
      <c r="I17" s="4"/>
    </row>
    <row r="18" spans="1:9" ht="15.75" customHeight="1" x14ac:dyDescent="0.25">
      <c r="A18" s="1141"/>
      <c r="B18" s="1138"/>
      <c r="C18" s="44">
        <v>5552</v>
      </c>
      <c r="D18" s="44" t="s">
        <v>117</v>
      </c>
      <c r="E18" s="106" t="s">
        <v>149</v>
      </c>
      <c r="F18" s="51">
        <v>9797.7800000000007</v>
      </c>
      <c r="G18" s="565">
        <f t="shared" si="0"/>
        <v>9797.7800000000007</v>
      </c>
      <c r="H18" s="3"/>
      <c r="I18" s="4"/>
    </row>
    <row r="19" spans="1:9" ht="15.75" customHeight="1" x14ac:dyDescent="0.25">
      <c r="A19" s="1141"/>
      <c r="B19" s="1138"/>
      <c r="C19" s="44">
        <v>5544</v>
      </c>
      <c r="D19" s="44" t="s">
        <v>117</v>
      </c>
      <c r="E19" s="106" t="s">
        <v>150</v>
      </c>
      <c r="F19" s="51">
        <v>11283.38</v>
      </c>
      <c r="G19" s="565">
        <f t="shared" si="0"/>
        <v>11283.38</v>
      </c>
      <c r="H19" s="3"/>
      <c r="I19" s="4"/>
    </row>
    <row r="20" spans="1:9" ht="15.75" customHeight="1" x14ac:dyDescent="0.25">
      <c r="A20" s="1141"/>
      <c r="B20" s="1138"/>
      <c r="C20" s="44">
        <v>5553</v>
      </c>
      <c r="D20" s="44" t="s">
        <v>117</v>
      </c>
      <c r="E20" s="106" t="s">
        <v>120</v>
      </c>
      <c r="F20" s="51">
        <v>12590.48</v>
      </c>
      <c r="G20" s="565">
        <f t="shared" si="0"/>
        <v>12590.48</v>
      </c>
      <c r="H20" s="3"/>
      <c r="I20" s="4"/>
    </row>
    <row r="21" spans="1:9" ht="15.75" customHeight="1" x14ac:dyDescent="0.25">
      <c r="A21" s="1141"/>
      <c r="B21" s="1138"/>
      <c r="C21" s="44">
        <v>5545</v>
      </c>
      <c r="D21" s="44" t="s">
        <v>117</v>
      </c>
      <c r="E21" s="106" t="s">
        <v>146</v>
      </c>
      <c r="F21" s="51">
        <v>13918.08</v>
      </c>
      <c r="G21" s="565">
        <f t="shared" si="0"/>
        <v>13918.08</v>
      </c>
      <c r="H21" s="3"/>
      <c r="I21" s="4"/>
    </row>
    <row r="22" spans="1:9" ht="15.75" customHeight="1" x14ac:dyDescent="0.25">
      <c r="A22" s="1141"/>
      <c r="B22" s="1138"/>
      <c r="C22" s="44">
        <v>5554</v>
      </c>
      <c r="D22" s="44" t="s">
        <v>117</v>
      </c>
      <c r="E22" s="106" t="s">
        <v>121</v>
      </c>
      <c r="F22" s="51">
        <v>15364.58</v>
      </c>
      <c r="G22" s="565">
        <f t="shared" si="0"/>
        <v>15364.58</v>
      </c>
      <c r="H22" s="3"/>
    </row>
    <row r="23" spans="1:9" ht="15.75" customHeight="1" x14ac:dyDescent="0.25">
      <c r="A23" s="1141"/>
      <c r="B23" s="1138"/>
      <c r="C23" s="44">
        <v>5546</v>
      </c>
      <c r="D23" s="44" t="s">
        <v>117</v>
      </c>
      <c r="E23" s="106" t="s">
        <v>122</v>
      </c>
      <c r="F23" s="51">
        <v>16750.98</v>
      </c>
      <c r="G23" s="565">
        <f t="shared" si="0"/>
        <v>16750.98</v>
      </c>
      <c r="H23" s="3"/>
    </row>
    <row r="24" spans="1:9" ht="15.75" customHeight="1" x14ac:dyDescent="0.25">
      <c r="A24" s="1141"/>
      <c r="B24" s="1138"/>
      <c r="C24" s="44">
        <v>5555</v>
      </c>
      <c r="D24" s="44" t="s">
        <v>117</v>
      </c>
      <c r="E24" s="106" t="s">
        <v>123</v>
      </c>
      <c r="F24" s="51">
        <v>18262.88</v>
      </c>
      <c r="G24" s="565">
        <f t="shared" si="0"/>
        <v>18262.88</v>
      </c>
      <c r="H24" s="3"/>
    </row>
    <row r="25" spans="1:9" ht="15.75" customHeight="1" x14ac:dyDescent="0.25">
      <c r="A25" s="1141"/>
      <c r="B25" s="1138"/>
      <c r="C25" s="44">
        <v>5547</v>
      </c>
      <c r="D25" s="44" t="s">
        <v>117</v>
      </c>
      <c r="E25" s="106" t="s">
        <v>124</v>
      </c>
      <c r="F25" s="51">
        <v>19725.18</v>
      </c>
      <c r="G25" s="565">
        <f t="shared" si="0"/>
        <v>19725.18</v>
      </c>
      <c r="H25" s="3"/>
    </row>
    <row r="26" spans="1:9" ht="15.75" customHeight="1" x14ac:dyDescent="0.25">
      <c r="A26" s="1141"/>
      <c r="B26" s="1138"/>
      <c r="C26" s="44">
        <v>5548</v>
      </c>
      <c r="D26" s="44" t="s">
        <v>117</v>
      </c>
      <c r="E26" s="106" t="s">
        <v>125</v>
      </c>
      <c r="F26" s="51">
        <v>21050.68</v>
      </c>
      <c r="G26" s="565">
        <f t="shared" si="0"/>
        <v>21050.68</v>
      </c>
      <c r="H26" s="3"/>
    </row>
    <row r="27" spans="1:9" ht="15.75" customHeight="1" x14ac:dyDescent="0.25">
      <c r="A27" s="1141"/>
      <c r="B27" s="1138"/>
      <c r="C27" s="44">
        <v>5558</v>
      </c>
      <c r="D27" s="44" t="s">
        <v>117</v>
      </c>
      <c r="E27" s="106" t="s">
        <v>126</v>
      </c>
      <c r="F27" s="51">
        <v>22694.68</v>
      </c>
      <c r="G27" s="565">
        <f t="shared" si="0"/>
        <v>22694.68</v>
      </c>
      <c r="H27" s="3"/>
    </row>
    <row r="28" spans="1:9" ht="15.75" customHeight="1" x14ac:dyDescent="0.25">
      <c r="A28" s="1141"/>
      <c r="B28" s="1138"/>
      <c r="C28" s="44">
        <v>5556</v>
      </c>
      <c r="D28" s="44" t="s">
        <v>117</v>
      </c>
      <c r="E28" s="106" t="s">
        <v>127</v>
      </c>
      <c r="F28" s="51">
        <v>24735.26</v>
      </c>
      <c r="G28" s="565">
        <f t="shared" si="0"/>
        <v>24735.26</v>
      </c>
      <c r="H28" s="3"/>
    </row>
    <row r="29" spans="1:9" ht="15.75" customHeight="1" x14ac:dyDescent="0.25">
      <c r="A29" s="1141"/>
      <c r="B29" s="1138"/>
      <c r="C29" s="44">
        <v>5557</v>
      </c>
      <c r="D29" s="44" t="s">
        <v>117</v>
      </c>
      <c r="E29" s="106" t="s">
        <v>128</v>
      </c>
      <c r="F29" s="51">
        <v>25942.48</v>
      </c>
      <c r="G29" s="565">
        <f t="shared" si="0"/>
        <v>25942.48</v>
      </c>
      <c r="H29" s="3"/>
      <c r="I29" s="4"/>
    </row>
    <row r="30" spans="1:9" ht="15.75" customHeight="1" x14ac:dyDescent="0.25">
      <c r="A30" s="1141"/>
      <c r="B30" s="1138"/>
      <c r="C30" s="44">
        <v>5567</v>
      </c>
      <c r="D30" s="44" t="s">
        <v>117</v>
      </c>
      <c r="E30" s="106" t="s">
        <v>129</v>
      </c>
      <c r="F30" s="51">
        <v>27626.58</v>
      </c>
      <c r="G30" s="565">
        <f t="shared" si="0"/>
        <v>27626.58</v>
      </c>
      <c r="H30" s="3"/>
      <c r="I30" s="4"/>
    </row>
    <row r="31" spans="1:9" ht="15.75" customHeight="1" x14ac:dyDescent="0.25">
      <c r="A31" s="1141"/>
      <c r="B31" s="1138"/>
      <c r="C31" s="44">
        <v>5549</v>
      </c>
      <c r="D31" s="44" t="s">
        <v>117</v>
      </c>
      <c r="E31" s="106" t="s">
        <v>130</v>
      </c>
      <c r="F31" s="51">
        <v>28494.48</v>
      </c>
      <c r="G31" s="565">
        <f t="shared" si="0"/>
        <v>28494.48</v>
      </c>
      <c r="H31" s="3"/>
      <c r="I31" s="4"/>
    </row>
    <row r="32" spans="1:9" ht="15.75" customHeight="1" x14ac:dyDescent="0.25">
      <c r="A32" s="1141"/>
      <c r="B32" s="1138"/>
      <c r="C32" s="44">
        <v>5559</v>
      </c>
      <c r="D32" s="44" t="s">
        <v>117</v>
      </c>
      <c r="E32" s="106" t="s">
        <v>131</v>
      </c>
      <c r="F32" s="51">
        <v>32676.080000000002</v>
      </c>
      <c r="G32" s="565">
        <f t="shared" si="0"/>
        <v>32676.080000000002</v>
      </c>
      <c r="H32" s="3"/>
      <c r="I32" s="4"/>
    </row>
    <row r="33" spans="1:9" ht="15.75" customHeight="1" x14ac:dyDescent="0.25">
      <c r="A33" s="1141"/>
      <c r="B33" s="1138"/>
      <c r="C33" s="44">
        <v>5560</v>
      </c>
      <c r="D33" s="44" t="s">
        <v>117</v>
      </c>
      <c r="E33" s="106" t="s">
        <v>132</v>
      </c>
      <c r="F33" s="51">
        <v>33845.58</v>
      </c>
      <c r="G33" s="565">
        <f t="shared" si="0"/>
        <v>33845.58</v>
      </c>
      <c r="H33" s="3"/>
      <c r="I33" s="4"/>
    </row>
    <row r="34" spans="1:9" ht="15.75" customHeight="1" x14ac:dyDescent="0.25">
      <c r="A34" s="1141"/>
      <c r="B34" s="1138"/>
      <c r="C34" s="44">
        <v>5561</v>
      </c>
      <c r="D34" s="44" t="s">
        <v>117</v>
      </c>
      <c r="E34" s="106" t="s">
        <v>133</v>
      </c>
      <c r="F34" s="51">
        <v>35463.279999999999</v>
      </c>
      <c r="G34" s="565">
        <f t="shared" si="0"/>
        <v>35463.279999999999</v>
      </c>
      <c r="H34" s="3"/>
      <c r="I34" s="4"/>
    </row>
    <row r="35" spans="1:9" ht="15.75" customHeight="1" x14ac:dyDescent="0.25">
      <c r="A35" s="1141"/>
      <c r="B35" s="1138"/>
      <c r="C35" s="44">
        <v>5562</v>
      </c>
      <c r="D35" s="44" t="s">
        <v>117</v>
      </c>
      <c r="E35" s="106" t="s">
        <v>134</v>
      </c>
      <c r="F35" s="51">
        <v>37369.78</v>
      </c>
      <c r="G35" s="565">
        <f t="shared" si="0"/>
        <v>37369.78</v>
      </c>
      <c r="H35" s="3"/>
      <c r="I35" s="4"/>
    </row>
    <row r="36" spans="1:9" ht="15.75" customHeight="1" x14ac:dyDescent="0.25">
      <c r="A36" s="1141"/>
      <c r="B36" s="1138"/>
      <c r="C36" s="44">
        <v>5550</v>
      </c>
      <c r="D36" s="44" t="s">
        <v>117</v>
      </c>
      <c r="E36" s="106" t="s">
        <v>135</v>
      </c>
      <c r="F36" s="51">
        <v>38404.879999999997</v>
      </c>
      <c r="G36" s="565">
        <f t="shared" si="0"/>
        <v>38404.879999999997</v>
      </c>
      <c r="H36" s="3"/>
      <c r="I36" s="4"/>
    </row>
    <row r="37" spans="1:9" ht="15.75" customHeight="1" x14ac:dyDescent="0.25">
      <c r="A37" s="1141"/>
      <c r="B37" s="1138"/>
      <c r="C37" s="44">
        <v>5563</v>
      </c>
      <c r="D37" s="44" t="s">
        <v>117</v>
      </c>
      <c r="E37" s="106" t="s">
        <v>136</v>
      </c>
      <c r="F37" s="51">
        <v>40140.28</v>
      </c>
      <c r="G37" s="565">
        <f t="shared" si="0"/>
        <v>40140.28</v>
      </c>
      <c r="H37" s="3"/>
      <c r="I37" s="4"/>
    </row>
    <row r="38" spans="1:9" ht="15.75" customHeight="1" x14ac:dyDescent="0.25">
      <c r="A38" s="1141"/>
      <c r="B38" s="1138"/>
      <c r="C38" s="44">
        <v>5564</v>
      </c>
      <c r="D38" s="44" t="s">
        <v>117</v>
      </c>
      <c r="E38" s="106" t="s">
        <v>137</v>
      </c>
      <c r="F38" s="51">
        <v>41946.58</v>
      </c>
      <c r="G38" s="565">
        <f t="shared" si="0"/>
        <v>41946.58</v>
      </c>
      <c r="H38" s="3"/>
      <c r="I38" s="4"/>
    </row>
    <row r="39" spans="1:9" ht="15.75" customHeight="1" x14ac:dyDescent="0.25">
      <c r="A39" s="1141"/>
      <c r="B39" s="1138"/>
      <c r="C39" s="44">
        <v>5565</v>
      </c>
      <c r="D39" s="44" t="s">
        <v>117</v>
      </c>
      <c r="E39" s="106" t="s">
        <v>147</v>
      </c>
      <c r="F39" s="51">
        <v>43195.88</v>
      </c>
      <c r="G39" s="565">
        <f t="shared" si="0"/>
        <v>43195.88</v>
      </c>
      <c r="H39" s="3"/>
      <c r="I39" s="4"/>
    </row>
    <row r="40" spans="1:9" ht="15.75" customHeight="1" x14ac:dyDescent="0.25">
      <c r="A40" s="1141"/>
      <c r="B40" s="1138"/>
      <c r="C40" s="44">
        <v>5566</v>
      </c>
      <c r="D40" s="44" t="s">
        <v>117</v>
      </c>
      <c r="E40" s="106" t="s">
        <v>138</v>
      </c>
      <c r="F40" s="51">
        <v>45247.88</v>
      </c>
      <c r="G40" s="565">
        <f t="shared" si="0"/>
        <v>45247.88</v>
      </c>
      <c r="H40" s="3"/>
      <c r="I40" s="4"/>
    </row>
    <row r="41" spans="1:9" ht="15.75" customHeight="1" thickBot="1" x14ac:dyDescent="0.3">
      <c r="A41" s="1142"/>
      <c r="B41" s="1139"/>
      <c r="C41" s="236">
        <v>5551</v>
      </c>
      <c r="D41" s="236" t="s">
        <v>117</v>
      </c>
      <c r="E41" s="237" t="s">
        <v>139</v>
      </c>
      <c r="F41" s="131">
        <v>46521.18</v>
      </c>
      <c r="G41" s="566">
        <f t="shared" si="0"/>
        <v>46521.18</v>
      </c>
      <c r="H41" s="3"/>
      <c r="I41" s="4"/>
    </row>
    <row r="42" spans="1:9" ht="17.100000000000001" customHeight="1" thickBot="1" x14ac:dyDescent="0.3">
      <c r="A42" s="1151" t="s">
        <v>23</v>
      </c>
      <c r="B42" s="1152"/>
      <c r="C42" s="1152"/>
      <c r="D42" s="1152"/>
      <c r="E42" s="1152"/>
      <c r="F42" s="1152"/>
      <c r="G42" s="1153"/>
    </row>
    <row r="43" spans="1:9" ht="43.5" customHeight="1" x14ac:dyDescent="0.25">
      <c r="A43" s="886"/>
      <c r="B43" s="1154" t="s">
        <v>140</v>
      </c>
      <c r="C43" s="508" t="s">
        <v>276</v>
      </c>
      <c r="D43" s="562" t="s">
        <v>217</v>
      </c>
      <c r="E43" s="509" t="s">
        <v>142</v>
      </c>
      <c r="F43" s="510">
        <v>398.58</v>
      </c>
      <c r="G43" s="511">
        <f t="shared" ref="G43:G50" si="1">ROUND((F43-F43/100*$D$10),2)</f>
        <v>398.58</v>
      </c>
      <c r="H43" s="15"/>
    </row>
    <row r="44" spans="1:9" ht="43.5" customHeight="1" x14ac:dyDescent="0.25">
      <c r="A44" s="887"/>
      <c r="B44" s="1088"/>
      <c r="C44" s="99" t="s">
        <v>219</v>
      </c>
      <c r="D44" s="560" t="s">
        <v>218</v>
      </c>
      <c r="E44" s="122" t="s">
        <v>222</v>
      </c>
      <c r="F44" s="65">
        <v>398.58</v>
      </c>
      <c r="G44" s="350">
        <f t="shared" si="1"/>
        <v>398.58</v>
      </c>
      <c r="H44" s="15"/>
    </row>
    <row r="45" spans="1:9" ht="43.5" customHeight="1" x14ac:dyDescent="0.25">
      <c r="A45" s="887"/>
      <c r="B45" s="1088"/>
      <c r="C45" s="560">
        <v>5152</v>
      </c>
      <c r="D45" s="560" t="s">
        <v>117</v>
      </c>
      <c r="E45" s="122" t="s">
        <v>222</v>
      </c>
      <c r="F45" s="65">
        <v>398.58</v>
      </c>
      <c r="G45" s="350">
        <f t="shared" si="1"/>
        <v>398.58</v>
      </c>
      <c r="H45" s="15"/>
    </row>
    <row r="46" spans="1:9" ht="43.5" customHeight="1" x14ac:dyDescent="0.25">
      <c r="A46" s="887"/>
      <c r="B46" s="1088"/>
      <c r="C46" s="560" t="s">
        <v>276</v>
      </c>
      <c r="D46" s="560" t="s">
        <v>217</v>
      </c>
      <c r="E46" s="121" t="s">
        <v>143</v>
      </c>
      <c r="F46" s="65">
        <v>398.58</v>
      </c>
      <c r="G46" s="350">
        <f t="shared" si="1"/>
        <v>398.58</v>
      </c>
      <c r="H46" s="15"/>
      <c r="I46" s="4"/>
    </row>
    <row r="47" spans="1:9" ht="43.5" customHeight="1" x14ac:dyDescent="0.25">
      <c r="A47" s="887"/>
      <c r="B47" s="1088"/>
      <c r="C47" s="560" t="s">
        <v>276</v>
      </c>
      <c r="D47" s="560" t="s">
        <v>217</v>
      </c>
      <c r="E47" s="121" t="s">
        <v>144</v>
      </c>
      <c r="F47" s="65">
        <v>398.58</v>
      </c>
      <c r="G47" s="350">
        <f t="shared" si="1"/>
        <v>398.58</v>
      </c>
      <c r="H47" s="15"/>
      <c r="I47" s="4"/>
    </row>
    <row r="48" spans="1:9" ht="43.5" customHeight="1" x14ac:dyDescent="0.25">
      <c r="A48" s="887"/>
      <c r="B48" s="1088" t="s">
        <v>141</v>
      </c>
      <c r="C48" s="560">
        <v>5534</v>
      </c>
      <c r="D48" s="560" t="s">
        <v>218</v>
      </c>
      <c r="E48" s="122" t="s">
        <v>221</v>
      </c>
      <c r="F48" s="65">
        <v>528.88</v>
      </c>
      <c r="G48" s="350">
        <f t="shared" si="1"/>
        <v>528.88</v>
      </c>
      <c r="H48" s="15"/>
      <c r="I48" s="4"/>
    </row>
    <row r="49" spans="1:9" ht="43.5" customHeight="1" x14ac:dyDescent="0.25">
      <c r="A49" s="887"/>
      <c r="B49" s="1088"/>
      <c r="C49" s="560">
        <v>5535</v>
      </c>
      <c r="D49" s="560" t="s">
        <v>220</v>
      </c>
      <c r="E49" s="122" t="s">
        <v>221</v>
      </c>
      <c r="F49" s="65">
        <v>528.88</v>
      </c>
      <c r="G49" s="350">
        <f t="shared" si="1"/>
        <v>528.88</v>
      </c>
      <c r="H49" s="15"/>
      <c r="I49" s="4"/>
    </row>
    <row r="50" spans="1:9" ht="43.5" customHeight="1" thickBot="1" x14ac:dyDescent="0.3">
      <c r="A50" s="888"/>
      <c r="B50" s="1143"/>
      <c r="C50" s="561">
        <v>5155</v>
      </c>
      <c r="D50" s="561" t="s">
        <v>220</v>
      </c>
      <c r="E50" s="512" t="s">
        <v>145</v>
      </c>
      <c r="F50" s="513">
        <v>528.88</v>
      </c>
      <c r="G50" s="514">
        <f t="shared" si="1"/>
        <v>528.88</v>
      </c>
      <c r="H50" s="15"/>
      <c r="I50" s="4"/>
    </row>
    <row r="52" spans="1:9" ht="14.25" customHeight="1" x14ac:dyDescent="0.25"/>
    <row r="53" spans="1:9" x14ac:dyDescent="0.25">
      <c r="A53" s="13"/>
      <c r="B53" s="13"/>
      <c r="C53" s="13"/>
      <c r="D53" s="13"/>
      <c r="E53" s="13"/>
      <c r="F53" s="13"/>
      <c r="G53" s="13"/>
    </row>
    <row r="54" spans="1:9" x14ac:dyDescent="0.25">
      <c r="A54" s="13"/>
      <c r="B54" s="13"/>
      <c r="C54" s="13"/>
      <c r="D54" s="13"/>
      <c r="E54" s="13"/>
      <c r="F54" s="13"/>
      <c r="G54" s="13"/>
    </row>
    <row r="55" spans="1:9" x14ac:dyDescent="0.25">
      <c r="A55" s="13"/>
      <c r="B55" s="13"/>
      <c r="C55" s="13"/>
      <c r="D55" s="13"/>
      <c r="E55" s="13"/>
      <c r="F55" s="13"/>
      <c r="G55" s="13"/>
    </row>
  </sheetData>
  <sheetProtection password="CF7A" sheet="1" objects="1" scenarios="1" sort="0" autoFilter="0" pivotTables="0"/>
  <mergeCells count="19">
    <mergeCell ref="F12:F14"/>
    <mergeCell ref="G12:G14"/>
    <mergeCell ref="B16:B41"/>
    <mergeCell ref="A16:A41"/>
    <mergeCell ref="B48:B50"/>
    <mergeCell ref="A12:A14"/>
    <mergeCell ref="B12:B14"/>
    <mergeCell ref="C12:C14"/>
    <mergeCell ref="D12:D14"/>
    <mergeCell ref="E12:E14"/>
    <mergeCell ref="A15:G15"/>
    <mergeCell ref="A42:G42"/>
    <mergeCell ref="A43:A50"/>
    <mergeCell ref="B43:B47"/>
    <mergeCell ref="B2:G2"/>
    <mergeCell ref="D3:E3"/>
    <mergeCell ref="B6:C6"/>
    <mergeCell ref="B7:G7"/>
    <mergeCell ref="A9:C10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orientation="portrait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J36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5703125" customWidth="1"/>
    <col min="9" max="9" width="4.42578125" customWidth="1"/>
  </cols>
  <sheetData>
    <row r="1" spans="1:10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80">
        <f>Содержание!G1</f>
        <v>44400</v>
      </c>
    </row>
    <row r="2" spans="1:10" s="25" customFormat="1" ht="26.1" customHeight="1" x14ac:dyDescent="0.25">
      <c r="A2" s="69"/>
      <c r="B2" s="70"/>
      <c r="C2" s="70"/>
      <c r="D2" s="70"/>
      <c r="E2" s="70"/>
      <c r="F2" s="70"/>
      <c r="G2" s="71"/>
      <c r="H2" s="60" t="s">
        <v>0</v>
      </c>
    </row>
    <row r="3" spans="1:10" s="25" customFormat="1" ht="45" customHeight="1" x14ac:dyDescent="0.3">
      <c r="A3" s="26"/>
      <c r="B3" s="72"/>
      <c r="C3" s="72"/>
      <c r="D3" s="578" t="s">
        <v>80</v>
      </c>
      <c r="E3" s="578"/>
      <c r="F3" s="72"/>
      <c r="G3" s="73"/>
    </row>
    <row r="4" spans="1:10" s="25" customFormat="1" ht="24.95" customHeight="1" x14ac:dyDescent="0.25">
      <c r="A4" s="26"/>
      <c r="B4" s="28"/>
      <c r="C4" s="28"/>
      <c r="D4" s="74"/>
      <c r="E4" s="74"/>
      <c r="F4" s="29"/>
      <c r="G4" s="30"/>
    </row>
    <row r="5" spans="1:10" s="25" customFormat="1" ht="26.1" customHeight="1" x14ac:dyDescent="0.25">
      <c r="A5" s="26"/>
      <c r="B5" s="28"/>
      <c r="C5" s="31"/>
      <c r="D5" s="34" t="s">
        <v>81</v>
      </c>
      <c r="E5" s="29"/>
      <c r="F5" s="119" t="s">
        <v>85</v>
      </c>
      <c r="G5" s="119" t="s">
        <v>82</v>
      </c>
    </row>
    <row r="6" spans="1:10" s="25" customFormat="1" ht="21" customHeight="1" x14ac:dyDescent="0.25">
      <c r="A6" s="26"/>
      <c r="B6" s="28"/>
      <c r="C6" s="33"/>
      <c r="D6" s="214" t="s">
        <v>83</v>
      </c>
      <c r="E6" s="29"/>
      <c r="F6" s="74"/>
      <c r="G6" s="74"/>
    </row>
    <row r="7" spans="1:10" s="25" customFormat="1" ht="20.100000000000001" customHeight="1" x14ac:dyDescent="0.25">
      <c r="A7" s="26"/>
      <c r="B7" s="579"/>
      <c r="C7" s="579"/>
      <c r="D7" s="74"/>
      <c r="E7" s="29"/>
      <c r="F7" s="29"/>
      <c r="G7" s="30"/>
    </row>
    <row r="8" spans="1:10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10" s="41" customFormat="1" ht="26.1" customHeight="1" x14ac:dyDescent="0.25">
      <c r="A9" s="694" t="s">
        <v>84</v>
      </c>
      <c r="B9" s="695"/>
      <c r="C9" s="695"/>
      <c r="D9" s="155" t="s">
        <v>86</v>
      </c>
      <c r="E9" s="156" t="s">
        <v>87</v>
      </c>
      <c r="F9" s="40"/>
      <c r="G9" s="40"/>
    </row>
    <row r="10" spans="1:10" s="41" customFormat="1" ht="26.1" customHeight="1" thickBot="1" x14ac:dyDescent="0.3">
      <c r="A10" s="696"/>
      <c r="B10" s="697"/>
      <c r="C10" s="697"/>
      <c r="D10" s="333">
        <v>0</v>
      </c>
      <c r="E10" s="336"/>
      <c r="F10" s="40"/>
      <c r="G10" s="40"/>
    </row>
    <row r="11" spans="1:10" s="41" customFormat="1" ht="9" customHeight="1" thickBot="1" x14ac:dyDescent="0.3">
      <c r="A11" s="38"/>
      <c r="B11" s="39"/>
      <c r="C11" s="39"/>
      <c r="D11" s="39"/>
      <c r="E11" s="40"/>
      <c r="F11" s="40"/>
      <c r="G11" s="40"/>
    </row>
    <row r="12" spans="1:10" ht="15" customHeight="1" x14ac:dyDescent="0.25">
      <c r="A12" s="1161" t="s">
        <v>92</v>
      </c>
      <c r="B12" s="1164" t="s">
        <v>93</v>
      </c>
      <c r="C12" s="1164" t="s">
        <v>96</v>
      </c>
      <c r="D12" s="1169" t="s">
        <v>116</v>
      </c>
      <c r="E12" s="1169" t="s">
        <v>118</v>
      </c>
      <c r="F12" s="1169" t="s">
        <v>184</v>
      </c>
      <c r="G12" s="1172" t="s">
        <v>94</v>
      </c>
    </row>
    <row r="13" spans="1:10" x14ac:dyDescent="0.25">
      <c r="A13" s="1162"/>
      <c r="B13" s="1165"/>
      <c r="C13" s="1167"/>
      <c r="D13" s="1170"/>
      <c r="E13" s="1170"/>
      <c r="F13" s="1170"/>
      <c r="G13" s="1173"/>
    </row>
    <row r="14" spans="1:10" ht="15.75" thickBot="1" x14ac:dyDescent="0.3">
      <c r="A14" s="1163"/>
      <c r="B14" s="1166"/>
      <c r="C14" s="1168"/>
      <c r="D14" s="1171"/>
      <c r="E14" s="1171"/>
      <c r="F14" s="1171"/>
      <c r="G14" s="1174"/>
      <c r="I14" s="1"/>
    </row>
    <row r="15" spans="1:10" ht="15.75" thickBot="1" x14ac:dyDescent="0.3">
      <c r="A15" s="1155" t="s">
        <v>179</v>
      </c>
      <c r="B15" s="1156"/>
      <c r="C15" s="1156"/>
      <c r="D15" s="1156"/>
      <c r="E15" s="1156"/>
      <c r="F15" s="1156"/>
      <c r="G15" s="1157"/>
    </row>
    <row r="16" spans="1:10" ht="91.5" customHeight="1" thickBot="1" x14ac:dyDescent="0.3">
      <c r="A16" s="367"/>
      <c r="B16" s="273" t="s">
        <v>180</v>
      </c>
      <c r="C16" s="294" t="s">
        <v>213</v>
      </c>
      <c r="D16" s="274" t="s">
        <v>189</v>
      </c>
      <c r="E16" s="295" t="s">
        <v>181</v>
      </c>
      <c r="F16" s="275">
        <v>1298.8800000000001</v>
      </c>
      <c r="G16" s="276">
        <f>ROUND((F16-F16/100*$D$10),2)</f>
        <v>1298.8800000000001</v>
      </c>
      <c r="H16" s="3"/>
      <c r="I16" s="4"/>
      <c r="J16" s="15"/>
    </row>
    <row r="17" spans="1:10" ht="28.5" customHeight="1" x14ac:dyDescent="0.25">
      <c r="A17" s="1158"/>
      <c r="B17" s="1117" t="s">
        <v>178</v>
      </c>
      <c r="C17" s="281">
        <v>5461</v>
      </c>
      <c r="D17" s="1132" t="s">
        <v>117</v>
      </c>
      <c r="E17" s="260" t="s">
        <v>7</v>
      </c>
      <c r="F17" s="261">
        <v>272.88</v>
      </c>
      <c r="G17" s="262">
        <f t="shared" ref="G17:G36" si="0">ROUND((F17-F17/100*$D$10),2)</f>
        <v>272.88</v>
      </c>
      <c r="H17" s="3"/>
      <c r="I17" s="4"/>
      <c r="J17" s="15"/>
    </row>
    <row r="18" spans="1:10" ht="28.5" customHeight="1" x14ac:dyDescent="0.25">
      <c r="A18" s="1159"/>
      <c r="B18" s="1118"/>
      <c r="C18" s="257">
        <v>5462</v>
      </c>
      <c r="D18" s="1064"/>
      <c r="E18" s="257" t="s">
        <v>75</v>
      </c>
      <c r="F18" s="258">
        <v>458.88</v>
      </c>
      <c r="G18" s="263">
        <f t="shared" si="0"/>
        <v>458.88</v>
      </c>
      <c r="H18" s="3"/>
      <c r="I18" s="4"/>
      <c r="J18" s="15"/>
    </row>
    <row r="19" spans="1:10" ht="28.5" customHeight="1" x14ac:dyDescent="0.25">
      <c r="A19" s="1159"/>
      <c r="B19" s="1118"/>
      <c r="C19" s="257">
        <v>5463</v>
      </c>
      <c r="D19" s="1064"/>
      <c r="E19" s="257" t="s">
        <v>74</v>
      </c>
      <c r="F19" s="258">
        <v>636.88</v>
      </c>
      <c r="G19" s="263">
        <f t="shared" si="0"/>
        <v>636.88</v>
      </c>
      <c r="H19" s="3"/>
      <c r="I19" s="4"/>
      <c r="J19" s="15"/>
    </row>
    <row r="20" spans="1:10" ht="28.5" customHeight="1" thickBot="1" x14ac:dyDescent="0.3">
      <c r="A20" s="1160"/>
      <c r="B20" s="1119"/>
      <c r="C20" s="267">
        <v>5464</v>
      </c>
      <c r="D20" s="1065"/>
      <c r="E20" s="267" t="s">
        <v>73</v>
      </c>
      <c r="F20" s="268">
        <v>868.88</v>
      </c>
      <c r="G20" s="264">
        <f t="shared" si="0"/>
        <v>868.88</v>
      </c>
      <c r="H20" s="3"/>
      <c r="I20" s="4"/>
      <c r="J20" s="15"/>
    </row>
    <row r="21" spans="1:10" ht="23.25" customHeight="1" x14ac:dyDescent="0.25">
      <c r="A21" s="1176"/>
      <c r="B21" s="1120" t="s">
        <v>177</v>
      </c>
      <c r="C21" s="280">
        <v>5860</v>
      </c>
      <c r="D21" s="1073" t="s">
        <v>182</v>
      </c>
      <c r="E21" s="272" t="s">
        <v>72</v>
      </c>
      <c r="F21" s="265">
        <v>264.88</v>
      </c>
      <c r="G21" s="266">
        <f t="shared" si="0"/>
        <v>264.88</v>
      </c>
    </row>
    <row r="22" spans="1:10" ht="23.25" customHeight="1" x14ac:dyDescent="0.25">
      <c r="A22" s="1177"/>
      <c r="B22" s="1181"/>
      <c r="C22" s="257">
        <v>5861</v>
      </c>
      <c r="D22" s="1064"/>
      <c r="E22" s="257" t="s">
        <v>7</v>
      </c>
      <c r="F22" s="258">
        <v>291.88</v>
      </c>
      <c r="G22" s="263">
        <f t="shared" si="0"/>
        <v>291.88</v>
      </c>
    </row>
    <row r="23" spans="1:10" ht="23.25" customHeight="1" x14ac:dyDescent="0.25">
      <c r="A23" s="1177"/>
      <c r="B23" s="1181"/>
      <c r="C23" s="257">
        <v>5862</v>
      </c>
      <c r="D23" s="1064"/>
      <c r="E23" s="257" t="s">
        <v>36</v>
      </c>
      <c r="F23" s="258">
        <v>306.88</v>
      </c>
      <c r="G23" s="263">
        <f t="shared" si="0"/>
        <v>306.88</v>
      </c>
    </row>
    <row r="24" spans="1:10" ht="23.25" customHeight="1" x14ac:dyDescent="0.25">
      <c r="A24" s="1177"/>
      <c r="B24" s="1181"/>
      <c r="C24" s="257">
        <v>5863</v>
      </c>
      <c r="D24" s="1064"/>
      <c r="E24" s="257" t="s">
        <v>8</v>
      </c>
      <c r="F24" s="258">
        <v>401.88</v>
      </c>
      <c r="G24" s="263">
        <f t="shared" si="0"/>
        <v>401.88</v>
      </c>
    </row>
    <row r="25" spans="1:10" ht="23.25" customHeight="1" x14ac:dyDescent="0.25">
      <c r="A25" s="1177"/>
      <c r="B25" s="1181"/>
      <c r="C25" s="257">
        <v>5864</v>
      </c>
      <c r="D25" s="1064"/>
      <c r="E25" s="257" t="s">
        <v>9</v>
      </c>
      <c r="F25" s="258">
        <v>496.88</v>
      </c>
      <c r="G25" s="263">
        <f t="shared" si="0"/>
        <v>496.88</v>
      </c>
    </row>
    <row r="26" spans="1:10" ht="23.25" customHeight="1" x14ac:dyDescent="0.25">
      <c r="A26" s="1177"/>
      <c r="B26" s="1181"/>
      <c r="C26" s="257">
        <v>5865</v>
      </c>
      <c r="D26" s="1064"/>
      <c r="E26" s="257" t="s">
        <v>18</v>
      </c>
      <c r="F26" s="258">
        <v>798.88</v>
      </c>
      <c r="G26" s="263">
        <f t="shared" si="0"/>
        <v>798.88</v>
      </c>
    </row>
    <row r="27" spans="1:10" ht="23.25" customHeight="1" x14ac:dyDescent="0.25">
      <c r="A27" s="1177"/>
      <c r="B27" s="1181"/>
      <c r="C27" s="257">
        <v>5866</v>
      </c>
      <c r="D27" s="1064"/>
      <c r="E27" s="257" t="s">
        <v>26</v>
      </c>
      <c r="F27" s="258">
        <v>1188.8800000000001</v>
      </c>
      <c r="G27" s="263">
        <f t="shared" si="0"/>
        <v>1188.8800000000001</v>
      </c>
    </row>
    <row r="28" spans="1:10" ht="23.25" customHeight="1" thickBot="1" x14ac:dyDescent="0.3">
      <c r="A28" s="1178"/>
      <c r="B28" s="1183"/>
      <c r="C28" s="277">
        <v>5867</v>
      </c>
      <c r="D28" s="1175"/>
      <c r="E28" s="277" t="s">
        <v>19</v>
      </c>
      <c r="F28" s="270">
        <v>2438.88</v>
      </c>
      <c r="G28" s="271">
        <f t="shared" si="0"/>
        <v>2438.88</v>
      </c>
    </row>
    <row r="29" spans="1:10" ht="23.25" customHeight="1" x14ac:dyDescent="0.25">
      <c r="A29" s="1179"/>
      <c r="B29" s="1117" t="s">
        <v>176</v>
      </c>
      <c r="C29" s="281">
        <v>5870</v>
      </c>
      <c r="D29" s="1132" t="s">
        <v>183</v>
      </c>
      <c r="E29" s="260" t="s">
        <v>6</v>
      </c>
      <c r="F29" s="261">
        <v>329.88</v>
      </c>
      <c r="G29" s="262">
        <f t="shared" si="0"/>
        <v>329.88</v>
      </c>
    </row>
    <row r="30" spans="1:10" ht="23.25" customHeight="1" x14ac:dyDescent="0.25">
      <c r="A30" s="1177"/>
      <c r="B30" s="1181"/>
      <c r="C30" s="257">
        <v>5871</v>
      </c>
      <c r="D30" s="1064"/>
      <c r="E30" s="257" t="s">
        <v>7</v>
      </c>
      <c r="F30" s="258">
        <v>358.88</v>
      </c>
      <c r="G30" s="263">
        <f t="shared" si="0"/>
        <v>358.88</v>
      </c>
    </row>
    <row r="31" spans="1:10" ht="23.25" customHeight="1" x14ac:dyDescent="0.25">
      <c r="A31" s="1177"/>
      <c r="B31" s="1181"/>
      <c r="C31" s="257">
        <v>5872</v>
      </c>
      <c r="D31" s="1064"/>
      <c r="E31" s="257" t="s">
        <v>36</v>
      </c>
      <c r="F31" s="258">
        <v>476.88</v>
      </c>
      <c r="G31" s="263">
        <f t="shared" si="0"/>
        <v>476.88</v>
      </c>
    </row>
    <row r="32" spans="1:10" ht="23.25" customHeight="1" x14ac:dyDescent="0.25">
      <c r="A32" s="1177"/>
      <c r="B32" s="1181"/>
      <c r="C32" s="257">
        <v>5873</v>
      </c>
      <c r="D32" s="1064"/>
      <c r="E32" s="257" t="s">
        <v>8</v>
      </c>
      <c r="F32" s="258">
        <v>519.88</v>
      </c>
      <c r="G32" s="263">
        <f t="shared" si="0"/>
        <v>519.88</v>
      </c>
    </row>
    <row r="33" spans="1:7" ht="23.25" customHeight="1" x14ac:dyDescent="0.25">
      <c r="A33" s="1177"/>
      <c r="B33" s="1181"/>
      <c r="C33" s="257">
        <v>5874</v>
      </c>
      <c r="D33" s="1064"/>
      <c r="E33" s="257" t="s">
        <v>9</v>
      </c>
      <c r="F33" s="258">
        <v>667.88</v>
      </c>
      <c r="G33" s="263">
        <f t="shared" si="0"/>
        <v>667.88</v>
      </c>
    </row>
    <row r="34" spans="1:7" ht="23.25" customHeight="1" x14ac:dyDescent="0.25">
      <c r="A34" s="1177"/>
      <c r="B34" s="1181"/>
      <c r="C34" s="257">
        <v>5875</v>
      </c>
      <c r="D34" s="1064"/>
      <c r="E34" s="257" t="s">
        <v>18</v>
      </c>
      <c r="F34" s="258">
        <v>1058.8800000000001</v>
      </c>
      <c r="G34" s="263">
        <f t="shared" si="0"/>
        <v>1058.8800000000001</v>
      </c>
    </row>
    <row r="35" spans="1:7" ht="23.25" customHeight="1" x14ac:dyDescent="0.25">
      <c r="A35" s="1177"/>
      <c r="B35" s="1181"/>
      <c r="C35" s="257">
        <v>5876</v>
      </c>
      <c r="D35" s="1064"/>
      <c r="E35" s="257" t="s">
        <v>26</v>
      </c>
      <c r="F35" s="258">
        <v>1588.88</v>
      </c>
      <c r="G35" s="263">
        <f t="shared" si="0"/>
        <v>1588.88</v>
      </c>
    </row>
    <row r="36" spans="1:7" ht="23.25" customHeight="1" thickBot="1" x14ac:dyDescent="0.3">
      <c r="A36" s="1180"/>
      <c r="B36" s="1182"/>
      <c r="C36" s="267">
        <v>5877</v>
      </c>
      <c r="D36" s="1065"/>
      <c r="E36" s="267" t="s">
        <v>19</v>
      </c>
      <c r="F36" s="268">
        <v>3078.88</v>
      </c>
      <c r="G36" s="264">
        <f t="shared" si="0"/>
        <v>3078.88</v>
      </c>
    </row>
  </sheetData>
  <sheetProtection password="CF7A" sheet="1" objects="1" scenarios="1" sort="0" autoFilter="0" pivotTables="0"/>
  <mergeCells count="20">
    <mergeCell ref="D29:D36"/>
    <mergeCell ref="D21:D28"/>
    <mergeCell ref="D17:D20"/>
    <mergeCell ref="A21:A28"/>
    <mergeCell ref="A29:A36"/>
    <mergeCell ref="B29:B36"/>
    <mergeCell ref="B21:B28"/>
    <mergeCell ref="D3:E3"/>
    <mergeCell ref="B7:C7"/>
    <mergeCell ref="A15:G15"/>
    <mergeCell ref="B17:B20"/>
    <mergeCell ref="A17:A20"/>
    <mergeCell ref="A9:C10"/>
    <mergeCell ref="A12:A14"/>
    <mergeCell ref="B12:B14"/>
    <mergeCell ref="C12:C14"/>
    <mergeCell ref="D12:D14"/>
    <mergeCell ref="F12:F14"/>
    <mergeCell ref="G12:G14"/>
    <mergeCell ref="E12:E14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orientation="portrait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I46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25.85546875" customWidth="1"/>
    <col min="9" max="9" width="4.5703125" customWidth="1"/>
  </cols>
  <sheetData>
    <row r="1" spans="1:9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80">
        <f>Содержание!G1</f>
        <v>44400</v>
      </c>
      <c r="H1" s="120"/>
    </row>
    <row r="2" spans="1:9" s="25" customFormat="1" ht="26.1" customHeight="1" x14ac:dyDescent="0.25">
      <c r="A2" s="26"/>
      <c r="B2" s="28"/>
      <c r="C2" s="28"/>
      <c r="D2" s="74"/>
      <c r="E2" s="74"/>
      <c r="F2" s="29"/>
      <c r="G2" s="30"/>
      <c r="H2" s="60" t="s">
        <v>0</v>
      </c>
    </row>
    <row r="3" spans="1:9" s="25" customFormat="1" ht="45" customHeight="1" x14ac:dyDescent="0.3">
      <c r="A3" s="26"/>
      <c r="B3" s="28"/>
      <c r="C3" s="31"/>
      <c r="D3" s="578" t="s">
        <v>80</v>
      </c>
      <c r="E3" s="578"/>
      <c r="F3" s="29"/>
      <c r="G3" s="30"/>
      <c r="H3" s="120"/>
    </row>
    <row r="4" spans="1:9" s="25" customFormat="1" ht="24.95" customHeight="1" x14ac:dyDescent="0.25">
      <c r="A4" s="26"/>
      <c r="B4" s="28"/>
      <c r="C4" s="33"/>
      <c r="D4" s="74"/>
      <c r="E4" s="29"/>
      <c r="F4" s="74"/>
      <c r="G4" s="74"/>
      <c r="H4" s="368" t="s">
        <v>46</v>
      </c>
    </row>
    <row r="5" spans="1:9" s="25" customFormat="1" ht="26.1" customHeight="1" x14ac:dyDescent="0.25">
      <c r="A5" s="26"/>
      <c r="B5" s="579"/>
      <c r="C5" s="579"/>
      <c r="D5" s="34" t="s">
        <v>81</v>
      </c>
      <c r="E5" s="29"/>
      <c r="F5" s="119" t="s">
        <v>85</v>
      </c>
      <c r="G5" s="119" t="s">
        <v>82</v>
      </c>
    </row>
    <row r="6" spans="1:9" s="25" customFormat="1" ht="21" customHeight="1" x14ac:dyDescent="0.25">
      <c r="A6" s="26"/>
      <c r="B6" s="43"/>
      <c r="C6" s="43"/>
      <c r="D6" s="214" t="s">
        <v>83</v>
      </c>
      <c r="E6" s="29"/>
      <c r="F6" s="29"/>
      <c r="G6" s="30"/>
    </row>
    <row r="7" spans="1:9" s="25" customFormat="1" ht="20.100000000000001" customHeight="1" x14ac:dyDescent="0.25">
      <c r="A7" s="35"/>
      <c r="B7" s="580"/>
      <c r="C7" s="580"/>
      <c r="D7" s="580"/>
      <c r="E7" s="581"/>
      <c r="F7" s="581"/>
      <c r="G7" s="582"/>
    </row>
    <row r="8" spans="1:9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9" s="41" customFormat="1" ht="26.1" customHeight="1" x14ac:dyDescent="0.25">
      <c r="A9" s="714" t="s">
        <v>84</v>
      </c>
      <c r="B9" s="715"/>
      <c r="C9" s="715"/>
      <c r="D9" s="56" t="s">
        <v>87</v>
      </c>
      <c r="F9" s="40"/>
      <c r="G9" s="40"/>
    </row>
    <row r="10" spans="1:9" s="41" customFormat="1" ht="26.1" customHeight="1" thickBot="1" x14ac:dyDescent="0.3">
      <c r="A10" s="716"/>
      <c r="B10" s="717"/>
      <c r="C10" s="717"/>
      <c r="D10" s="335">
        <v>0</v>
      </c>
      <c r="F10" s="40"/>
      <c r="G10" s="40"/>
    </row>
    <row r="11" spans="1:9" s="41" customFormat="1" ht="9" customHeight="1" thickBot="1" x14ac:dyDescent="0.3">
      <c r="A11" s="38"/>
      <c r="B11" s="39"/>
      <c r="C11" s="39"/>
      <c r="D11" s="39"/>
      <c r="E11" s="40"/>
      <c r="F11" s="40"/>
      <c r="G11" s="40"/>
    </row>
    <row r="12" spans="1:9" ht="15" customHeight="1" x14ac:dyDescent="0.25">
      <c r="A12" s="1161" t="s">
        <v>92</v>
      </c>
      <c r="B12" s="1164" t="s">
        <v>93</v>
      </c>
      <c r="C12" s="1164" t="s">
        <v>96</v>
      </c>
      <c r="D12" s="1169" t="s">
        <v>186</v>
      </c>
      <c r="E12" s="1169"/>
      <c r="F12" s="1169" t="s">
        <v>184</v>
      </c>
      <c r="G12" s="1172" t="s">
        <v>94</v>
      </c>
      <c r="I12" s="16"/>
    </row>
    <row r="13" spans="1:9" x14ac:dyDescent="0.25">
      <c r="A13" s="1162"/>
      <c r="B13" s="1165"/>
      <c r="C13" s="1167"/>
      <c r="D13" s="1170"/>
      <c r="E13" s="1170"/>
      <c r="F13" s="1170"/>
      <c r="G13" s="1173"/>
      <c r="I13" s="17"/>
    </row>
    <row r="14" spans="1:9" ht="15" customHeight="1" thickBot="1" x14ac:dyDescent="0.3">
      <c r="A14" s="1163"/>
      <c r="B14" s="1166"/>
      <c r="C14" s="1168"/>
      <c r="D14" s="1171"/>
      <c r="E14" s="1171"/>
      <c r="F14" s="1171"/>
      <c r="G14" s="1174"/>
      <c r="I14" s="18"/>
    </row>
    <row r="15" spans="1:9" ht="17.100000000000001" customHeight="1" x14ac:dyDescent="0.25">
      <c r="A15" s="1186" t="s">
        <v>20</v>
      </c>
      <c r="B15" s="1187"/>
      <c r="C15" s="1187"/>
      <c r="D15" s="1187"/>
      <c r="E15" s="1187"/>
      <c r="F15" s="1187"/>
      <c r="G15" s="1188"/>
      <c r="H15" s="12"/>
      <c r="I15" s="12"/>
    </row>
    <row r="16" spans="1:9" x14ac:dyDescent="0.25">
      <c r="A16" s="1185"/>
      <c r="B16" s="1181" t="s">
        <v>108</v>
      </c>
      <c r="C16" s="257">
        <v>5171</v>
      </c>
      <c r="D16" s="1128" t="s">
        <v>50</v>
      </c>
      <c r="E16" s="1128"/>
      <c r="F16" s="296">
        <v>3154.68</v>
      </c>
      <c r="G16" s="298">
        <f t="shared" ref="G16:G46" si="0">ROUND((F16-F16/100*$D$10),2)</f>
        <v>3154.68</v>
      </c>
      <c r="I16" s="12"/>
    </row>
    <row r="17" spans="1:9" ht="20.25" x14ac:dyDescent="0.3">
      <c r="A17" s="1185"/>
      <c r="B17" s="1118"/>
      <c r="C17" s="257">
        <v>5172</v>
      </c>
      <c r="D17" s="1128" t="s">
        <v>51</v>
      </c>
      <c r="E17" s="1128"/>
      <c r="F17" s="296">
        <v>4227.28</v>
      </c>
      <c r="G17" s="298">
        <f t="shared" si="0"/>
        <v>4227.28</v>
      </c>
      <c r="H17" s="21"/>
      <c r="I17" s="12"/>
    </row>
    <row r="18" spans="1:9" x14ac:dyDescent="0.25">
      <c r="A18" s="1185"/>
      <c r="B18" s="1118"/>
      <c r="C18" s="257">
        <v>5173</v>
      </c>
      <c r="D18" s="1128" t="s">
        <v>52</v>
      </c>
      <c r="E18" s="1128"/>
      <c r="F18" s="296">
        <v>4984.4799999999996</v>
      </c>
      <c r="G18" s="298">
        <f t="shared" si="0"/>
        <v>4984.4799999999996</v>
      </c>
      <c r="I18" s="12"/>
    </row>
    <row r="19" spans="1:9" x14ac:dyDescent="0.25">
      <c r="A19" s="1185"/>
      <c r="B19" s="1118"/>
      <c r="C19" s="257">
        <v>5174</v>
      </c>
      <c r="D19" s="1128" t="s">
        <v>53</v>
      </c>
      <c r="E19" s="1128"/>
      <c r="F19" s="296">
        <v>5252.58</v>
      </c>
      <c r="G19" s="298">
        <f t="shared" si="0"/>
        <v>5252.58</v>
      </c>
      <c r="H19" s="12"/>
      <c r="I19" s="12"/>
    </row>
    <row r="20" spans="1:9" x14ac:dyDescent="0.25">
      <c r="A20" s="1185"/>
      <c r="B20" s="1118"/>
      <c r="C20" s="257">
        <v>5175</v>
      </c>
      <c r="D20" s="1128" t="s">
        <v>54</v>
      </c>
      <c r="E20" s="1128"/>
      <c r="F20" s="296">
        <v>5583.78</v>
      </c>
      <c r="G20" s="298">
        <f t="shared" si="0"/>
        <v>5583.78</v>
      </c>
      <c r="H20" s="12"/>
      <c r="I20" s="12"/>
    </row>
    <row r="21" spans="1:9" x14ac:dyDescent="0.25">
      <c r="A21" s="1185"/>
      <c r="B21" s="1118"/>
      <c r="C21" s="257">
        <v>5176</v>
      </c>
      <c r="D21" s="1128" t="s">
        <v>55</v>
      </c>
      <c r="E21" s="1128"/>
      <c r="F21" s="296">
        <v>6262.08</v>
      </c>
      <c r="G21" s="298">
        <f t="shared" si="0"/>
        <v>6262.08</v>
      </c>
      <c r="H21" s="12"/>
      <c r="I21" s="12"/>
    </row>
    <row r="22" spans="1:9" x14ac:dyDescent="0.25">
      <c r="A22" s="1185"/>
      <c r="B22" s="1118"/>
      <c r="C22" s="257">
        <v>5177</v>
      </c>
      <c r="D22" s="1128" t="s">
        <v>56</v>
      </c>
      <c r="E22" s="1128"/>
      <c r="F22" s="296">
        <v>6940.28</v>
      </c>
      <c r="G22" s="298">
        <f t="shared" si="0"/>
        <v>6940.28</v>
      </c>
      <c r="H22" s="12"/>
      <c r="I22" s="12"/>
    </row>
    <row r="23" spans="1:9" x14ac:dyDescent="0.25">
      <c r="A23" s="1185"/>
      <c r="B23" s="1118"/>
      <c r="C23" s="257">
        <v>5178</v>
      </c>
      <c r="D23" s="1128" t="s">
        <v>57</v>
      </c>
      <c r="E23" s="1128"/>
      <c r="F23" s="296">
        <v>7571.28</v>
      </c>
      <c r="G23" s="298">
        <f t="shared" si="0"/>
        <v>7571.28</v>
      </c>
    </row>
    <row r="24" spans="1:9" x14ac:dyDescent="0.25">
      <c r="A24" s="1185"/>
      <c r="B24" s="1118"/>
      <c r="C24" s="257">
        <v>5179</v>
      </c>
      <c r="D24" s="1128" t="s">
        <v>58</v>
      </c>
      <c r="E24" s="1128"/>
      <c r="F24" s="296">
        <v>8044.48</v>
      </c>
      <c r="G24" s="298">
        <f t="shared" si="0"/>
        <v>8044.48</v>
      </c>
    </row>
    <row r="25" spans="1:9" x14ac:dyDescent="0.25">
      <c r="A25" s="1185"/>
      <c r="B25" s="1181" t="s">
        <v>185</v>
      </c>
      <c r="C25" s="257">
        <v>5181</v>
      </c>
      <c r="D25" s="1128" t="s">
        <v>50</v>
      </c>
      <c r="E25" s="1128"/>
      <c r="F25" s="296">
        <v>8846.8799999999992</v>
      </c>
      <c r="G25" s="298">
        <f t="shared" si="0"/>
        <v>8846.8799999999992</v>
      </c>
      <c r="I25" s="9"/>
    </row>
    <row r="26" spans="1:9" x14ac:dyDescent="0.25">
      <c r="A26" s="1185"/>
      <c r="B26" s="1118"/>
      <c r="C26" s="257">
        <v>5182</v>
      </c>
      <c r="D26" s="1128" t="s">
        <v>51</v>
      </c>
      <c r="E26" s="1128"/>
      <c r="F26" s="296">
        <v>12385.58</v>
      </c>
      <c r="G26" s="298">
        <f t="shared" si="0"/>
        <v>12385.58</v>
      </c>
      <c r="I26" s="9"/>
    </row>
    <row r="27" spans="1:9" x14ac:dyDescent="0.25">
      <c r="A27" s="1185"/>
      <c r="B27" s="1118"/>
      <c r="C27" s="257">
        <v>5183</v>
      </c>
      <c r="D27" s="1128" t="s">
        <v>52</v>
      </c>
      <c r="E27" s="1128"/>
      <c r="F27" s="296">
        <v>13565.18</v>
      </c>
      <c r="G27" s="298">
        <f t="shared" si="0"/>
        <v>13565.18</v>
      </c>
      <c r="I27" s="9"/>
    </row>
    <row r="28" spans="1:9" x14ac:dyDescent="0.25">
      <c r="A28" s="1185"/>
      <c r="B28" s="1118"/>
      <c r="C28" s="257">
        <v>5184</v>
      </c>
      <c r="D28" s="1128" t="s">
        <v>53</v>
      </c>
      <c r="E28" s="1128"/>
      <c r="F28" s="296">
        <v>14154.98</v>
      </c>
      <c r="G28" s="298">
        <f t="shared" si="0"/>
        <v>14154.98</v>
      </c>
      <c r="I28" s="9"/>
    </row>
    <row r="29" spans="1:9" x14ac:dyDescent="0.25">
      <c r="A29" s="1185"/>
      <c r="B29" s="1118"/>
      <c r="C29" s="257">
        <v>5185</v>
      </c>
      <c r="D29" s="1128" t="s">
        <v>54</v>
      </c>
      <c r="E29" s="1128"/>
      <c r="F29" s="296">
        <v>15334.48</v>
      </c>
      <c r="G29" s="298">
        <f t="shared" si="0"/>
        <v>15334.48</v>
      </c>
      <c r="I29" s="9"/>
    </row>
    <row r="30" spans="1:9" x14ac:dyDescent="0.25">
      <c r="A30" s="1185"/>
      <c r="B30" s="1118"/>
      <c r="C30" s="257">
        <v>5186</v>
      </c>
      <c r="D30" s="1128" t="s">
        <v>55</v>
      </c>
      <c r="E30" s="1128"/>
      <c r="F30" s="296">
        <v>15924.28</v>
      </c>
      <c r="G30" s="298">
        <f t="shared" si="0"/>
        <v>15924.28</v>
      </c>
      <c r="I30" s="9"/>
    </row>
    <row r="31" spans="1:9" x14ac:dyDescent="0.25">
      <c r="A31" s="1185"/>
      <c r="B31" s="1118"/>
      <c r="C31" s="257">
        <v>5187</v>
      </c>
      <c r="D31" s="1128" t="s">
        <v>56</v>
      </c>
      <c r="E31" s="1128"/>
      <c r="F31" s="296">
        <v>18283.48</v>
      </c>
      <c r="G31" s="298">
        <f t="shared" si="0"/>
        <v>18283.48</v>
      </c>
      <c r="I31" s="9"/>
    </row>
    <row r="32" spans="1:9" x14ac:dyDescent="0.25">
      <c r="A32" s="1185"/>
      <c r="B32" s="1118"/>
      <c r="C32" s="257">
        <v>5188</v>
      </c>
      <c r="D32" s="1128" t="s">
        <v>57</v>
      </c>
      <c r="E32" s="1128"/>
      <c r="F32" s="296">
        <v>19463.080000000002</v>
      </c>
      <c r="G32" s="298">
        <f t="shared" si="0"/>
        <v>19463.080000000002</v>
      </c>
      <c r="I32" s="9"/>
    </row>
    <row r="33" spans="1:7" x14ac:dyDescent="0.25">
      <c r="A33" s="1185"/>
      <c r="B33" s="1118"/>
      <c r="C33" s="257">
        <v>5189</v>
      </c>
      <c r="D33" s="1128" t="s">
        <v>58</v>
      </c>
      <c r="E33" s="1128"/>
      <c r="F33" s="296">
        <v>20587.38</v>
      </c>
      <c r="G33" s="298">
        <f t="shared" si="0"/>
        <v>20587.38</v>
      </c>
    </row>
    <row r="34" spans="1:7" x14ac:dyDescent="0.25">
      <c r="A34" s="1185"/>
      <c r="B34" s="1181" t="s">
        <v>110</v>
      </c>
      <c r="C34" s="257">
        <v>5191</v>
      </c>
      <c r="D34" s="1128" t="s">
        <v>50</v>
      </c>
      <c r="E34" s="1128"/>
      <c r="F34" s="296">
        <v>9000.98</v>
      </c>
      <c r="G34" s="298">
        <f t="shared" si="0"/>
        <v>9000.98</v>
      </c>
    </row>
    <row r="35" spans="1:7" x14ac:dyDescent="0.25">
      <c r="A35" s="1185"/>
      <c r="B35" s="1118"/>
      <c r="C35" s="257">
        <v>5192</v>
      </c>
      <c r="D35" s="1128" t="s">
        <v>51</v>
      </c>
      <c r="E35" s="1128"/>
      <c r="F35" s="296">
        <v>10719.18</v>
      </c>
      <c r="G35" s="298">
        <f t="shared" si="0"/>
        <v>10719.18</v>
      </c>
    </row>
    <row r="36" spans="1:7" x14ac:dyDescent="0.25">
      <c r="A36" s="1185"/>
      <c r="B36" s="1118"/>
      <c r="C36" s="257">
        <v>5193</v>
      </c>
      <c r="D36" s="1128" t="s">
        <v>52</v>
      </c>
      <c r="E36" s="1128"/>
      <c r="F36" s="296">
        <v>12440.48</v>
      </c>
      <c r="G36" s="298">
        <f t="shared" si="0"/>
        <v>12440.48</v>
      </c>
    </row>
    <row r="37" spans="1:7" x14ac:dyDescent="0.25">
      <c r="A37" s="1185"/>
      <c r="B37" s="1118"/>
      <c r="C37" s="257">
        <v>5194</v>
      </c>
      <c r="D37" s="1128" t="s">
        <v>53</v>
      </c>
      <c r="E37" s="1128"/>
      <c r="F37" s="296">
        <v>13319.48</v>
      </c>
      <c r="G37" s="298">
        <f t="shared" si="0"/>
        <v>13319.48</v>
      </c>
    </row>
    <row r="38" spans="1:7" x14ac:dyDescent="0.25">
      <c r="A38" s="1185"/>
      <c r="B38" s="1118"/>
      <c r="C38" s="257">
        <v>5195</v>
      </c>
      <c r="D38" s="1128" t="s">
        <v>54</v>
      </c>
      <c r="E38" s="1128"/>
      <c r="F38" s="296">
        <v>13997.88</v>
      </c>
      <c r="G38" s="298">
        <f t="shared" si="0"/>
        <v>13997.88</v>
      </c>
    </row>
    <row r="39" spans="1:7" x14ac:dyDescent="0.25">
      <c r="A39" s="1185"/>
      <c r="B39" s="1118"/>
      <c r="C39" s="257">
        <v>5196</v>
      </c>
      <c r="D39" s="1128" t="s">
        <v>55</v>
      </c>
      <c r="E39" s="1128"/>
      <c r="F39" s="296">
        <v>15748.28</v>
      </c>
      <c r="G39" s="298">
        <f t="shared" si="0"/>
        <v>15748.28</v>
      </c>
    </row>
    <row r="40" spans="1:7" x14ac:dyDescent="0.25">
      <c r="A40" s="1185"/>
      <c r="B40" s="1118"/>
      <c r="C40" s="257">
        <v>5197</v>
      </c>
      <c r="D40" s="1128" t="s">
        <v>56</v>
      </c>
      <c r="E40" s="1128"/>
      <c r="F40" s="296">
        <v>17465.88</v>
      </c>
      <c r="G40" s="298">
        <f t="shared" si="0"/>
        <v>17465.88</v>
      </c>
    </row>
    <row r="41" spans="1:7" x14ac:dyDescent="0.25">
      <c r="A41" s="1185"/>
      <c r="B41" s="1118"/>
      <c r="C41" s="257">
        <v>5198</v>
      </c>
      <c r="D41" s="1128" t="s">
        <v>57</v>
      </c>
      <c r="E41" s="1128"/>
      <c r="F41" s="296">
        <v>19036.78</v>
      </c>
      <c r="G41" s="298">
        <f t="shared" si="0"/>
        <v>19036.78</v>
      </c>
    </row>
    <row r="42" spans="1:7" x14ac:dyDescent="0.25">
      <c r="A42" s="1185"/>
      <c r="B42" s="1118"/>
      <c r="C42" s="257">
        <v>5199</v>
      </c>
      <c r="D42" s="1128" t="s">
        <v>58</v>
      </c>
      <c r="E42" s="1128"/>
      <c r="F42" s="296">
        <v>20587.080000000002</v>
      </c>
      <c r="G42" s="298">
        <f t="shared" si="0"/>
        <v>20587.080000000002</v>
      </c>
    </row>
    <row r="43" spans="1:7" ht="75.75" customHeight="1" x14ac:dyDescent="0.25">
      <c r="A43" s="299"/>
      <c r="B43" s="297" t="s">
        <v>258</v>
      </c>
      <c r="C43" s="293" t="s">
        <v>245</v>
      </c>
      <c r="D43" s="1189" t="s">
        <v>210</v>
      </c>
      <c r="E43" s="1189"/>
      <c r="F43" s="296">
        <v>3615.58</v>
      </c>
      <c r="G43" s="298">
        <f t="shared" si="0"/>
        <v>3615.58</v>
      </c>
    </row>
    <row r="44" spans="1:7" ht="92.25" customHeight="1" x14ac:dyDescent="0.25">
      <c r="A44" s="299"/>
      <c r="B44" s="297" t="s">
        <v>257</v>
      </c>
      <c r="C44" s="293" t="s">
        <v>256</v>
      </c>
      <c r="D44" s="1189" t="s">
        <v>40</v>
      </c>
      <c r="E44" s="1189"/>
      <c r="F44" s="296">
        <v>2400.2800000000002</v>
      </c>
      <c r="G44" s="298">
        <f t="shared" si="0"/>
        <v>2400.2800000000002</v>
      </c>
    </row>
    <row r="45" spans="1:7" ht="117.75" customHeight="1" x14ac:dyDescent="0.25">
      <c r="A45" s="299"/>
      <c r="B45" s="297" t="s">
        <v>39</v>
      </c>
      <c r="C45" s="293" t="s">
        <v>214</v>
      </c>
      <c r="D45" s="1189" t="s">
        <v>41</v>
      </c>
      <c r="E45" s="1189"/>
      <c r="F45" s="296">
        <v>114300.08</v>
      </c>
      <c r="G45" s="298">
        <f t="shared" si="0"/>
        <v>114300.08</v>
      </c>
    </row>
    <row r="46" spans="1:7" ht="55.5" customHeight="1" thickBot="1" x14ac:dyDescent="0.3">
      <c r="A46" s="300"/>
      <c r="B46" s="301" t="s">
        <v>215</v>
      </c>
      <c r="C46" s="302" t="s">
        <v>259</v>
      </c>
      <c r="D46" s="1184" t="s">
        <v>216</v>
      </c>
      <c r="E46" s="1184"/>
      <c r="F46" s="303">
        <v>9002.18</v>
      </c>
      <c r="G46" s="304">
        <f t="shared" si="0"/>
        <v>9002.18</v>
      </c>
    </row>
  </sheetData>
  <sheetProtection password="CF7A" sheet="1" objects="1" scenarios="1" sort="0" autoFilter="0" pivotTables="0"/>
  <mergeCells count="48">
    <mergeCell ref="D45:E45"/>
    <mergeCell ref="D40:E40"/>
    <mergeCell ref="D41:E41"/>
    <mergeCell ref="D42:E42"/>
    <mergeCell ref="D43:E43"/>
    <mergeCell ref="D44:E44"/>
    <mergeCell ref="D35:E35"/>
    <mergeCell ref="D36:E36"/>
    <mergeCell ref="D37:E37"/>
    <mergeCell ref="D38:E38"/>
    <mergeCell ref="D39:E39"/>
    <mergeCell ref="D30:E30"/>
    <mergeCell ref="D31:E31"/>
    <mergeCell ref="D32:E32"/>
    <mergeCell ref="D33:E33"/>
    <mergeCell ref="D34:E34"/>
    <mergeCell ref="D25:E25"/>
    <mergeCell ref="D26:E26"/>
    <mergeCell ref="D27:E27"/>
    <mergeCell ref="D28:E28"/>
    <mergeCell ref="D29:E29"/>
    <mergeCell ref="D3:E3"/>
    <mergeCell ref="B5:C5"/>
    <mergeCell ref="B7:G7"/>
    <mergeCell ref="A15:G15"/>
    <mergeCell ref="F12:F14"/>
    <mergeCell ref="G12:G14"/>
    <mergeCell ref="A9:C10"/>
    <mergeCell ref="A12:A14"/>
    <mergeCell ref="B12:B14"/>
    <mergeCell ref="C12:C14"/>
    <mergeCell ref="D12:E14"/>
    <mergeCell ref="D46:E46"/>
    <mergeCell ref="B16:B24"/>
    <mergeCell ref="A16:A24"/>
    <mergeCell ref="B25:B33"/>
    <mergeCell ref="A25:A33"/>
    <mergeCell ref="A34:A42"/>
    <mergeCell ref="B34:B42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</mergeCells>
  <hyperlinks>
    <hyperlink ref="H4" r:id="rId1"/>
    <hyperlink ref="H2" location="Содержание!A1" display="следующая страница"/>
    <hyperlink ref="F5" r:id="rId2"/>
    <hyperlink ref="G5" r:id="rId3"/>
    <hyperlink ref="D6" r:id="rId4"/>
  </hyperlinks>
  <pageMargins left="0.7" right="0.7" top="0.75" bottom="0.75" header="0.3" footer="0.3"/>
  <pageSetup paperSize="9" scale="57" fitToHeight="0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16365C"/>
    <pageSetUpPr fitToPage="1"/>
  </sheetPr>
  <dimension ref="A1:J246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4.7109375" customWidth="1"/>
    <col min="5" max="5" width="2.7109375" customWidth="1"/>
    <col min="6" max="6" width="16.7109375" customWidth="1"/>
    <col min="7" max="8" width="15.7109375" style="13" customWidth="1"/>
    <col min="9" max="9" width="13.7109375" customWidth="1"/>
    <col min="10" max="10" width="5.42578125" customWidth="1"/>
  </cols>
  <sheetData>
    <row r="1" spans="1:10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79"/>
      <c r="H1" s="80">
        <f>Содержание!G1</f>
        <v>44400</v>
      </c>
    </row>
    <row r="2" spans="1:10" s="25" customFormat="1" ht="26.1" customHeight="1" x14ac:dyDescent="0.2">
      <c r="A2" s="26"/>
      <c r="B2" s="576"/>
      <c r="C2" s="576"/>
      <c r="D2" s="576"/>
      <c r="E2" s="576"/>
      <c r="F2" s="576"/>
      <c r="G2" s="576"/>
      <c r="H2" s="577"/>
      <c r="I2" s="58" t="s">
        <v>0</v>
      </c>
      <c r="J2" s="23"/>
    </row>
    <row r="3" spans="1:10" s="25" customFormat="1" ht="45" customHeight="1" x14ac:dyDescent="0.3">
      <c r="A3" s="26"/>
      <c r="B3" s="28"/>
      <c r="C3" s="28"/>
      <c r="D3" s="578" t="s">
        <v>80</v>
      </c>
      <c r="E3" s="578"/>
      <c r="F3" s="578"/>
      <c r="G3" s="29"/>
      <c r="H3" s="30"/>
    </row>
    <row r="4" spans="1:10" s="25" customFormat="1" ht="24.95" customHeight="1" x14ac:dyDescent="0.25">
      <c r="A4" s="26"/>
      <c r="B4" s="28"/>
      <c r="C4" s="31"/>
      <c r="D4" s="32"/>
      <c r="E4" s="32"/>
      <c r="F4" s="29"/>
      <c r="G4" s="29"/>
      <c r="H4" s="30"/>
    </row>
    <row r="5" spans="1:10" s="25" customFormat="1" ht="26.1" customHeight="1" x14ac:dyDescent="0.25">
      <c r="A5" s="26"/>
      <c r="B5" s="28"/>
      <c r="C5" s="33"/>
      <c r="D5" s="34" t="s">
        <v>81</v>
      </c>
      <c r="E5" s="34"/>
      <c r="F5" s="29"/>
      <c r="G5" s="119" t="s">
        <v>85</v>
      </c>
      <c r="H5" s="119" t="s">
        <v>82</v>
      </c>
    </row>
    <row r="6" spans="1:10" s="25" customFormat="1" ht="21" customHeight="1" x14ac:dyDescent="0.25">
      <c r="A6" s="26"/>
      <c r="B6" s="579"/>
      <c r="C6" s="579"/>
      <c r="D6" s="214" t="s">
        <v>83</v>
      </c>
      <c r="E6" s="34"/>
      <c r="F6" s="29"/>
      <c r="G6" s="29"/>
      <c r="H6" s="30"/>
    </row>
    <row r="7" spans="1:10" s="25" customFormat="1" ht="20.100000000000001" customHeight="1" x14ac:dyDescent="0.25">
      <c r="A7" s="35"/>
      <c r="B7" s="580"/>
      <c r="C7" s="580"/>
      <c r="D7" s="580"/>
      <c r="E7" s="580"/>
      <c r="F7" s="581"/>
      <c r="G7" s="581"/>
      <c r="H7" s="582"/>
    </row>
    <row r="8" spans="1:10" s="41" customFormat="1" ht="9" customHeight="1" thickBot="1" x14ac:dyDescent="0.3">
      <c r="A8" s="38"/>
      <c r="B8" s="39"/>
      <c r="C8" s="39"/>
      <c r="D8" s="39"/>
      <c r="E8" s="39"/>
      <c r="F8" s="40"/>
      <c r="G8" s="40"/>
      <c r="H8" s="40"/>
    </row>
    <row r="9" spans="1:10" s="3" customFormat="1" ht="26.1" customHeight="1" x14ac:dyDescent="0.25">
      <c r="A9" s="694" t="s">
        <v>84</v>
      </c>
      <c r="B9" s="695"/>
      <c r="C9" s="695"/>
      <c r="D9" s="155" t="s">
        <v>86</v>
      </c>
      <c r="E9" s="680" t="s">
        <v>87</v>
      </c>
      <c r="F9" s="681"/>
      <c r="G9" s="42"/>
      <c r="H9" s="54"/>
    </row>
    <row r="10" spans="1:10" s="3" customFormat="1" ht="26.1" customHeight="1" thickBot="1" x14ac:dyDescent="0.3">
      <c r="A10" s="696"/>
      <c r="B10" s="697"/>
      <c r="C10" s="697"/>
      <c r="D10" s="333">
        <v>0</v>
      </c>
      <c r="E10" s="682">
        <v>0</v>
      </c>
      <c r="F10" s="683"/>
      <c r="G10" s="42"/>
      <c r="H10" s="54"/>
    </row>
    <row r="11" spans="1:10" s="3" customFormat="1" ht="9" customHeight="1" thickBot="1" x14ac:dyDescent="0.3">
      <c r="A11" s="36"/>
      <c r="B11" s="36"/>
      <c r="C11" s="36"/>
      <c r="D11" s="37"/>
      <c r="E11" s="37"/>
      <c r="F11" s="37"/>
      <c r="G11" s="37"/>
      <c r="H11" s="42"/>
    </row>
    <row r="12" spans="1:10" ht="15" customHeight="1" x14ac:dyDescent="0.25">
      <c r="A12" s="661" t="s">
        <v>92</v>
      </c>
      <c r="B12" s="636" t="s">
        <v>93</v>
      </c>
      <c r="C12" s="636" t="s">
        <v>96</v>
      </c>
      <c r="D12" s="672" t="s">
        <v>1</v>
      </c>
      <c r="E12" s="655" t="s">
        <v>2</v>
      </c>
      <c r="F12" s="656"/>
      <c r="G12" s="672" t="s">
        <v>184</v>
      </c>
      <c r="H12" s="627" t="s">
        <v>94</v>
      </c>
    </row>
    <row r="13" spans="1:10" ht="15" customHeight="1" x14ac:dyDescent="0.25">
      <c r="A13" s="662"/>
      <c r="B13" s="637"/>
      <c r="C13" s="667"/>
      <c r="D13" s="673"/>
      <c r="E13" s="657"/>
      <c r="F13" s="658"/>
      <c r="G13" s="673"/>
      <c r="H13" s="628"/>
    </row>
    <row r="14" spans="1:10" ht="15" customHeight="1" thickBot="1" x14ac:dyDescent="0.3">
      <c r="A14" s="663"/>
      <c r="B14" s="638"/>
      <c r="C14" s="668"/>
      <c r="D14" s="674"/>
      <c r="E14" s="659"/>
      <c r="F14" s="660"/>
      <c r="G14" s="674"/>
      <c r="H14" s="629"/>
      <c r="J14" s="1"/>
    </row>
    <row r="15" spans="1:10" ht="17.100000000000001" customHeight="1" thickBot="1" x14ac:dyDescent="0.3">
      <c r="A15" s="624" t="s">
        <v>43</v>
      </c>
      <c r="B15" s="625"/>
      <c r="C15" s="625"/>
      <c r="D15" s="625"/>
      <c r="E15" s="625"/>
      <c r="F15" s="625"/>
      <c r="G15" s="625"/>
      <c r="H15" s="626"/>
      <c r="J15" s="2"/>
    </row>
    <row r="16" spans="1:10" ht="15" customHeight="1" x14ac:dyDescent="0.25">
      <c r="A16" s="675"/>
      <c r="B16" s="669" t="s">
        <v>98</v>
      </c>
      <c r="C16" s="148">
        <v>5421</v>
      </c>
      <c r="D16" s="152">
        <v>230</v>
      </c>
      <c r="E16" s="700">
        <v>200</v>
      </c>
      <c r="F16" s="701"/>
      <c r="G16" s="137">
        <v>677.98</v>
      </c>
      <c r="H16" s="153">
        <f t="shared" ref="H16:H30" si="0">ROUND((G16-G16/100*$D$10),2)</f>
        <v>677.98</v>
      </c>
      <c r="J16" s="4"/>
    </row>
    <row r="17" spans="1:10" ht="15" customHeight="1" x14ac:dyDescent="0.25">
      <c r="A17" s="676"/>
      <c r="B17" s="670"/>
      <c r="C17" s="94">
        <v>5603</v>
      </c>
      <c r="D17" s="44">
        <v>250</v>
      </c>
      <c r="E17" s="700">
        <v>216</v>
      </c>
      <c r="F17" s="701"/>
      <c r="G17" s="45">
        <v>824.18</v>
      </c>
      <c r="H17" s="133">
        <f t="shared" si="0"/>
        <v>824.18</v>
      </c>
      <c r="J17" s="4"/>
    </row>
    <row r="18" spans="1:10" ht="15" customHeight="1" x14ac:dyDescent="0.25">
      <c r="A18" s="676"/>
      <c r="B18" s="670"/>
      <c r="C18" s="94">
        <v>5422</v>
      </c>
      <c r="D18" s="44">
        <v>290</v>
      </c>
      <c r="E18" s="700">
        <v>250</v>
      </c>
      <c r="F18" s="701"/>
      <c r="G18" s="45">
        <v>1112.98</v>
      </c>
      <c r="H18" s="133">
        <f t="shared" si="0"/>
        <v>1112.98</v>
      </c>
      <c r="J18" s="4"/>
    </row>
    <row r="19" spans="1:10" ht="15" customHeight="1" x14ac:dyDescent="0.25">
      <c r="A19" s="676"/>
      <c r="B19" s="670"/>
      <c r="C19" s="94">
        <v>5604</v>
      </c>
      <c r="D19" s="44">
        <v>315</v>
      </c>
      <c r="E19" s="700">
        <v>271</v>
      </c>
      <c r="F19" s="701"/>
      <c r="G19" s="45">
        <v>1154.48</v>
      </c>
      <c r="H19" s="133">
        <f t="shared" si="0"/>
        <v>1154.48</v>
      </c>
      <c r="J19" s="4"/>
    </row>
    <row r="20" spans="1:10" ht="15" customHeight="1" x14ac:dyDescent="0.25">
      <c r="A20" s="676"/>
      <c r="B20" s="670"/>
      <c r="C20" s="94">
        <v>5423</v>
      </c>
      <c r="D20" s="44">
        <v>340</v>
      </c>
      <c r="E20" s="700">
        <v>300</v>
      </c>
      <c r="F20" s="701"/>
      <c r="G20" s="45">
        <v>1463.98</v>
      </c>
      <c r="H20" s="133">
        <f>ROUND((G20-G20/100*$D$10),2)</f>
        <v>1463.98</v>
      </c>
      <c r="J20" s="4"/>
    </row>
    <row r="21" spans="1:10" ht="15" customHeight="1" x14ac:dyDescent="0.25">
      <c r="A21" s="676"/>
      <c r="B21" s="670"/>
      <c r="C21" s="94">
        <v>5605</v>
      </c>
      <c r="D21" s="44">
        <v>400</v>
      </c>
      <c r="E21" s="700">
        <v>343</v>
      </c>
      <c r="F21" s="701"/>
      <c r="G21" s="45">
        <v>1865.78</v>
      </c>
      <c r="H21" s="133">
        <f t="shared" si="0"/>
        <v>1865.78</v>
      </c>
      <c r="J21" s="4"/>
    </row>
    <row r="22" spans="1:10" ht="15" customHeight="1" x14ac:dyDescent="0.25">
      <c r="A22" s="676"/>
      <c r="B22" s="670"/>
      <c r="C22" s="94">
        <v>5424</v>
      </c>
      <c r="D22" s="44">
        <v>460</v>
      </c>
      <c r="E22" s="700">
        <v>400</v>
      </c>
      <c r="F22" s="701"/>
      <c r="G22" s="45">
        <v>2284.98</v>
      </c>
      <c r="H22" s="133">
        <f>ROUND((G22-G22/100*$D$10),2)</f>
        <v>2284.98</v>
      </c>
      <c r="J22" s="4"/>
    </row>
    <row r="23" spans="1:10" ht="15" customHeight="1" x14ac:dyDescent="0.25">
      <c r="A23" s="676"/>
      <c r="B23" s="670"/>
      <c r="C23" s="94">
        <v>5606</v>
      </c>
      <c r="D23" s="44">
        <v>500</v>
      </c>
      <c r="E23" s="700">
        <v>427</v>
      </c>
      <c r="F23" s="701"/>
      <c r="G23" s="45">
        <v>3015.38</v>
      </c>
      <c r="H23" s="133">
        <f t="shared" si="0"/>
        <v>3015.38</v>
      </c>
      <c r="J23" s="4"/>
    </row>
    <row r="24" spans="1:10" ht="15" customHeight="1" x14ac:dyDescent="0.25">
      <c r="A24" s="676"/>
      <c r="B24" s="670"/>
      <c r="C24" s="94">
        <v>5425</v>
      </c>
      <c r="D24" s="44">
        <v>575</v>
      </c>
      <c r="E24" s="702">
        <v>500</v>
      </c>
      <c r="F24" s="703"/>
      <c r="G24" s="45">
        <v>3253.48</v>
      </c>
      <c r="H24" s="133">
        <f t="shared" si="0"/>
        <v>3253.48</v>
      </c>
      <c r="J24" s="4"/>
    </row>
    <row r="25" spans="1:10" ht="15" customHeight="1" x14ac:dyDescent="0.25">
      <c r="A25" s="676"/>
      <c r="B25" s="670"/>
      <c r="C25" s="94">
        <v>5607</v>
      </c>
      <c r="D25" s="92" t="s">
        <v>88</v>
      </c>
      <c r="E25" s="702">
        <v>535</v>
      </c>
      <c r="F25" s="703"/>
      <c r="G25" s="45">
        <v>4476.28</v>
      </c>
      <c r="H25" s="133">
        <f t="shared" si="0"/>
        <v>4476.28</v>
      </c>
      <c r="J25" s="4"/>
    </row>
    <row r="26" spans="1:10" ht="15" customHeight="1" x14ac:dyDescent="0.25">
      <c r="A26" s="676"/>
      <c r="B26" s="670"/>
      <c r="C26" s="94">
        <v>5426</v>
      </c>
      <c r="D26" s="44">
        <v>695</v>
      </c>
      <c r="E26" s="702">
        <v>600</v>
      </c>
      <c r="F26" s="703"/>
      <c r="G26" s="45">
        <v>4898.4799999999996</v>
      </c>
      <c r="H26" s="133">
        <f t="shared" si="0"/>
        <v>4898.4799999999996</v>
      </c>
      <c r="J26" s="4"/>
    </row>
    <row r="27" spans="1:10" ht="15" customHeight="1" x14ac:dyDescent="0.25">
      <c r="A27" s="676"/>
      <c r="B27" s="670"/>
      <c r="C27" s="94">
        <v>5608</v>
      </c>
      <c r="D27" s="92" t="s">
        <v>89</v>
      </c>
      <c r="E27" s="702">
        <v>687</v>
      </c>
      <c r="F27" s="703"/>
      <c r="G27" s="45">
        <v>7034.18</v>
      </c>
      <c r="H27" s="133">
        <f t="shared" si="0"/>
        <v>7034.18</v>
      </c>
      <c r="J27" s="4"/>
    </row>
    <row r="28" spans="1:10" ht="15" customHeight="1" x14ac:dyDescent="0.25">
      <c r="A28" s="676"/>
      <c r="B28" s="670"/>
      <c r="C28" s="94">
        <v>5427</v>
      </c>
      <c r="D28" s="44">
        <v>923</v>
      </c>
      <c r="E28" s="702">
        <v>800</v>
      </c>
      <c r="F28" s="703"/>
      <c r="G28" s="45">
        <v>8718.7800000000007</v>
      </c>
      <c r="H28" s="133">
        <f t="shared" si="0"/>
        <v>8718.7800000000007</v>
      </c>
      <c r="J28" s="4"/>
    </row>
    <row r="29" spans="1:10" ht="15" customHeight="1" x14ac:dyDescent="0.25">
      <c r="A29" s="676"/>
      <c r="B29" s="670"/>
      <c r="C29" s="94">
        <v>5609</v>
      </c>
      <c r="D29" s="92" t="s">
        <v>90</v>
      </c>
      <c r="E29" s="702">
        <v>851</v>
      </c>
      <c r="F29" s="703"/>
      <c r="G29" s="45">
        <v>11288.08</v>
      </c>
      <c r="H29" s="133">
        <f t="shared" si="0"/>
        <v>11288.08</v>
      </c>
      <c r="J29" s="4"/>
    </row>
    <row r="30" spans="1:10" ht="18" customHeight="1" thickBot="1" x14ac:dyDescent="0.3">
      <c r="A30" s="677"/>
      <c r="B30" s="671"/>
      <c r="C30" s="150">
        <v>5820</v>
      </c>
      <c r="D30" s="138" t="s">
        <v>91</v>
      </c>
      <c r="E30" s="706">
        <v>1030</v>
      </c>
      <c r="F30" s="707"/>
      <c r="G30" s="139">
        <v>17133.38</v>
      </c>
      <c r="H30" s="154">
        <f t="shared" si="0"/>
        <v>17133.38</v>
      </c>
      <c r="J30" s="4"/>
    </row>
    <row r="31" spans="1:10" ht="17.100000000000001" customHeight="1" thickBot="1" x14ac:dyDescent="0.3">
      <c r="A31" s="624" t="s">
        <v>43</v>
      </c>
      <c r="B31" s="625"/>
      <c r="C31" s="625"/>
      <c r="D31" s="625"/>
      <c r="E31" s="625"/>
      <c r="F31" s="625"/>
      <c r="G31" s="625"/>
      <c r="H31" s="626"/>
      <c r="J31" s="2"/>
    </row>
    <row r="32" spans="1:10" ht="15.75" customHeight="1" x14ac:dyDescent="0.25">
      <c r="A32" s="664"/>
      <c r="B32" s="669" t="s">
        <v>97</v>
      </c>
      <c r="C32" s="148">
        <v>5610</v>
      </c>
      <c r="D32" s="136">
        <v>110</v>
      </c>
      <c r="E32" s="704">
        <v>94</v>
      </c>
      <c r="F32" s="705"/>
      <c r="G32" s="149">
        <v>265.38</v>
      </c>
      <c r="H32" s="128">
        <f t="shared" ref="H32:H51" si="1">ROUND((G32-G32/100*$D$10),2)</f>
        <v>265.38</v>
      </c>
      <c r="I32" s="5"/>
      <c r="J32" s="4"/>
    </row>
    <row r="33" spans="1:10" ht="15.75" customHeight="1" x14ac:dyDescent="0.25">
      <c r="A33" s="665"/>
      <c r="B33" s="670"/>
      <c r="C33" s="94">
        <v>5029</v>
      </c>
      <c r="D33" s="92">
        <v>133</v>
      </c>
      <c r="E33" s="700">
        <v>110</v>
      </c>
      <c r="F33" s="701"/>
      <c r="G33" s="47">
        <v>333.48</v>
      </c>
      <c r="H33" s="129">
        <f t="shared" si="1"/>
        <v>333.48</v>
      </c>
      <c r="I33" s="5"/>
      <c r="J33" s="4"/>
    </row>
    <row r="34" spans="1:10" ht="15.75" customHeight="1" x14ac:dyDescent="0.25">
      <c r="A34" s="665"/>
      <c r="B34" s="670"/>
      <c r="C34" s="94">
        <v>5611</v>
      </c>
      <c r="D34" s="92">
        <v>160</v>
      </c>
      <c r="E34" s="700">
        <v>136</v>
      </c>
      <c r="F34" s="701"/>
      <c r="G34" s="47">
        <v>474.78</v>
      </c>
      <c r="H34" s="129">
        <f t="shared" si="1"/>
        <v>474.78</v>
      </c>
      <c r="I34" s="5"/>
      <c r="J34" s="4"/>
    </row>
    <row r="35" spans="1:10" ht="15.75" customHeight="1" x14ac:dyDescent="0.25">
      <c r="A35" s="665"/>
      <c r="B35" s="670"/>
      <c r="C35" s="94">
        <v>5028</v>
      </c>
      <c r="D35" s="92">
        <v>190</v>
      </c>
      <c r="E35" s="700">
        <v>160</v>
      </c>
      <c r="F35" s="701"/>
      <c r="G35" s="47">
        <v>550.88</v>
      </c>
      <c r="H35" s="129">
        <f t="shared" si="1"/>
        <v>550.88</v>
      </c>
      <c r="I35" s="5"/>
      <c r="J35" s="4"/>
    </row>
    <row r="36" spans="1:10" ht="15.75" customHeight="1" x14ac:dyDescent="0.25">
      <c r="A36" s="665"/>
      <c r="B36" s="670"/>
      <c r="C36" s="94">
        <v>5612</v>
      </c>
      <c r="D36" s="92">
        <v>200</v>
      </c>
      <c r="E36" s="700">
        <v>171</v>
      </c>
      <c r="F36" s="701"/>
      <c r="G36" s="47">
        <v>633.67999999999995</v>
      </c>
      <c r="H36" s="129">
        <f t="shared" si="1"/>
        <v>633.67999999999995</v>
      </c>
      <c r="I36" s="5"/>
      <c r="J36" s="4"/>
    </row>
    <row r="37" spans="1:10" ht="15.75" customHeight="1" x14ac:dyDescent="0.25">
      <c r="A37" s="665"/>
      <c r="B37" s="670"/>
      <c r="C37" s="94">
        <v>5021</v>
      </c>
      <c r="D37" s="92">
        <v>230</v>
      </c>
      <c r="E37" s="700">
        <v>200</v>
      </c>
      <c r="F37" s="701"/>
      <c r="G37" s="47">
        <v>803.48</v>
      </c>
      <c r="H37" s="129">
        <f t="shared" si="1"/>
        <v>803.48</v>
      </c>
      <c r="I37" s="5"/>
      <c r="J37" s="4"/>
    </row>
    <row r="38" spans="1:10" ht="15.75" customHeight="1" x14ac:dyDescent="0.25">
      <c r="A38" s="665"/>
      <c r="B38" s="670"/>
      <c r="C38" s="94">
        <v>5613</v>
      </c>
      <c r="D38" s="92">
        <v>250</v>
      </c>
      <c r="E38" s="700">
        <v>216</v>
      </c>
      <c r="F38" s="701"/>
      <c r="G38" s="47">
        <v>1001.88</v>
      </c>
      <c r="H38" s="129">
        <f t="shared" si="1"/>
        <v>1001.88</v>
      </c>
      <c r="I38" s="5"/>
      <c r="J38" s="4"/>
    </row>
    <row r="39" spans="1:10" ht="15.75" customHeight="1" x14ac:dyDescent="0.25">
      <c r="A39" s="665"/>
      <c r="B39" s="670"/>
      <c r="C39" s="94">
        <v>5022</v>
      </c>
      <c r="D39" s="92">
        <v>290</v>
      </c>
      <c r="E39" s="700">
        <v>250</v>
      </c>
      <c r="F39" s="701"/>
      <c r="G39" s="47">
        <v>1354.38</v>
      </c>
      <c r="H39" s="129">
        <f t="shared" si="1"/>
        <v>1354.38</v>
      </c>
      <c r="I39" s="5"/>
      <c r="J39" s="4"/>
    </row>
    <row r="40" spans="1:10" ht="15.75" customHeight="1" x14ac:dyDescent="0.25">
      <c r="A40" s="665"/>
      <c r="B40" s="670"/>
      <c r="C40" s="94">
        <v>5614</v>
      </c>
      <c r="D40" s="92">
        <v>315</v>
      </c>
      <c r="E40" s="700">
        <v>271</v>
      </c>
      <c r="F40" s="701"/>
      <c r="G40" s="47">
        <v>1538.68</v>
      </c>
      <c r="H40" s="129">
        <f t="shared" si="1"/>
        <v>1538.68</v>
      </c>
      <c r="I40" s="5"/>
      <c r="J40" s="4"/>
    </row>
    <row r="41" spans="1:10" ht="15.75" customHeight="1" x14ac:dyDescent="0.25">
      <c r="A41" s="665"/>
      <c r="B41" s="670"/>
      <c r="C41" s="94">
        <v>5023</v>
      </c>
      <c r="D41" s="92">
        <v>340</v>
      </c>
      <c r="E41" s="700">
        <v>300</v>
      </c>
      <c r="F41" s="701"/>
      <c r="G41" s="47">
        <v>1933.88</v>
      </c>
      <c r="H41" s="129">
        <f>ROUND((G41-G41/100*$D$10),2)</f>
        <v>1933.88</v>
      </c>
      <c r="I41" s="5"/>
      <c r="J41" s="4"/>
    </row>
    <row r="42" spans="1:10" ht="15.75" customHeight="1" x14ac:dyDescent="0.25">
      <c r="A42" s="665"/>
      <c r="B42" s="670"/>
      <c r="C42" s="94">
        <v>5615</v>
      </c>
      <c r="D42" s="92">
        <v>400</v>
      </c>
      <c r="E42" s="700">
        <v>343</v>
      </c>
      <c r="F42" s="701"/>
      <c r="G42" s="47">
        <v>2396.1799999999998</v>
      </c>
      <c r="H42" s="129">
        <f t="shared" si="1"/>
        <v>2396.1799999999998</v>
      </c>
      <c r="I42" s="5"/>
      <c r="J42" s="4"/>
    </row>
    <row r="43" spans="1:10" ht="15.75" customHeight="1" x14ac:dyDescent="0.25">
      <c r="A43" s="665"/>
      <c r="B43" s="670"/>
      <c r="C43" s="94">
        <v>5024</v>
      </c>
      <c r="D43" s="92">
        <v>460</v>
      </c>
      <c r="E43" s="700">
        <v>400</v>
      </c>
      <c r="F43" s="701"/>
      <c r="G43" s="47">
        <v>2840.68</v>
      </c>
      <c r="H43" s="129">
        <f t="shared" si="1"/>
        <v>2840.68</v>
      </c>
      <c r="I43" s="5"/>
      <c r="J43" s="4"/>
    </row>
    <row r="44" spans="1:10" ht="15.75" customHeight="1" x14ac:dyDescent="0.25">
      <c r="A44" s="665"/>
      <c r="B44" s="670"/>
      <c r="C44" s="94">
        <v>5616</v>
      </c>
      <c r="D44" s="92">
        <v>500</v>
      </c>
      <c r="E44" s="700">
        <v>427</v>
      </c>
      <c r="F44" s="701"/>
      <c r="G44" s="47">
        <v>3637.68</v>
      </c>
      <c r="H44" s="129">
        <f t="shared" si="1"/>
        <v>3637.68</v>
      </c>
      <c r="I44" s="5"/>
      <c r="J44" s="4"/>
    </row>
    <row r="45" spans="1:10" ht="15.75" customHeight="1" x14ac:dyDescent="0.25">
      <c r="A45" s="665"/>
      <c r="B45" s="670"/>
      <c r="C45" s="94">
        <v>5025</v>
      </c>
      <c r="D45" s="92">
        <v>575</v>
      </c>
      <c r="E45" s="702">
        <v>500</v>
      </c>
      <c r="F45" s="703"/>
      <c r="G45" s="47">
        <v>4050.68</v>
      </c>
      <c r="H45" s="129">
        <f t="shared" si="1"/>
        <v>4050.68</v>
      </c>
      <c r="I45" s="5"/>
      <c r="J45" s="4"/>
    </row>
    <row r="46" spans="1:10" ht="15.75" customHeight="1" x14ac:dyDescent="0.25">
      <c r="A46" s="665"/>
      <c r="B46" s="670"/>
      <c r="C46" s="94">
        <v>5617</v>
      </c>
      <c r="D46" s="92" t="s">
        <v>88</v>
      </c>
      <c r="E46" s="702">
        <v>535</v>
      </c>
      <c r="F46" s="703"/>
      <c r="G46" s="47">
        <v>5335.08</v>
      </c>
      <c r="H46" s="129">
        <f t="shared" si="1"/>
        <v>5335.08</v>
      </c>
      <c r="I46" s="5"/>
      <c r="J46" s="4"/>
    </row>
    <row r="47" spans="1:10" ht="15.75" customHeight="1" x14ac:dyDescent="0.25">
      <c r="A47" s="665"/>
      <c r="B47" s="670"/>
      <c r="C47" s="94">
        <v>5026</v>
      </c>
      <c r="D47" s="44">
        <v>695</v>
      </c>
      <c r="E47" s="702">
        <v>600</v>
      </c>
      <c r="F47" s="703"/>
      <c r="G47" s="47">
        <v>5673.78</v>
      </c>
      <c r="H47" s="129">
        <f t="shared" si="1"/>
        <v>5673.78</v>
      </c>
      <c r="I47" s="6"/>
      <c r="J47" s="4"/>
    </row>
    <row r="48" spans="1:10" ht="15.75" customHeight="1" x14ac:dyDescent="0.25">
      <c r="A48" s="665"/>
      <c r="B48" s="670"/>
      <c r="C48" s="94">
        <v>5618</v>
      </c>
      <c r="D48" s="92" t="s">
        <v>89</v>
      </c>
      <c r="E48" s="702">
        <v>687</v>
      </c>
      <c r="F48" s="703"/>
      <c r="G48" s="47">
        <v>8465.18</v>
      </c>
      <c r="H48" s="129">
        <f t="shared" si="1"/>
        <v>8465.18</v>
      </c>
      <c r="I48" s="6"/>
      <c r="J48" s="4"/>
    </row>
    <row r="49" spans="1:10" ht="15.75" customHeight="1" x14ac:dyDescent="0.25">
      <c r="A49" s="665"/>
      <c r="B49" s="670"/>
      <c r="C49" s="94">
        <v>5027</v>
      </c>
      <c r="D49" s="44">
        <v>923</v>
      </c>
      <c r="E49" s="702">
        <v>800</v>
      </c>
      <c r="F49" s="703"/>
      <c r="G49" s="47">
        <v>10290.98</v>
      </c>
      <c r="H49" s="129">
        <f t="shared" si="1"/>
        <v>10290.98</v>
      </c>
      <c r="I49" s="7"/>
      <c r="J49" s="4"/>
    </row>
    <row r="50" spans="1:10" ht="15.75" customHeight="1" x14ac:dyDescent="0.25">
      <c r="A50" s="665"/>
      <c r="B50" s="670"/>
      <c r="C50" s="94">
        <v>5619</v>
      </c>
      <c r="D50" s="92" t="s">
        <v>90</v>
      </c>
      <c r="E50" s="702">
        <v>851</v>
      </c>
      <c r="F50" s="703"/>
      <c r="G50" s="47">
        <v>13526.98</v>
      </c>
      <c r="H50" s="129">
        <f t="shared" si="1"/>
        <v>13526.98</v>
      </c>
      <c r="I50" s="7"/>
      <c r="J50" s="4"/>
    </row>
    <row r="51" spans="1:10" ht="15.75" customHeight="1" thickBot="1" x14ac:dyDescent="0.3">
      <c r="A51" s="666"/>
      <c r="B51" s="671"/>
      <c r="C51" s="150">
        <v>5821</v>
      </c>
      <c r="D51" s="138" t="s">
        <v>91</v>
      </c>
      <c r="E51" s="706">
        <v>1030</v>
      </c>
      <c r="F51" s="707"/>
      <c r="G51" s="151">
        <v>19756.78</v>
      </c>
      <c r="H51" s="132">
        <f t="shared" si="1"/>
        <v>19756.78</v>
      </c>
      <c r="I51" s="7"/>
      <c r="J51" s="4"/>
    </row>
    <row r="52" spans="1:10" ht="48" customHeight="1" thickBot="1" x14ac:dyDescent="0.3">
      <c r="A52" s="630" t="s">
        <v>224</v>
      </c>
      <c r="B52" s="631"/>
      <c r="C52" s="631"/>
      <c r="D52" s="631"/>
      <c r="E52" s="631"/>
      <c r="F52" s="631"/>
      <c r="G52" s="631"/>
      <c r="H52" s="632"/>
      <c r="I52" s="7"/>
      <c r="J52" s="4"/>
    </row>
    <row r="53" spans="1:10" ht="17.100000000000001" customHeight="1" thickBot="1" x14ac:dyDescent="0.3">
      <c r="A53" s="624" t="s">
        <v>45</v>
      </c>
      <c r="B53" s="625"/>
      <c r="C53" s="625"/>
      <c r="D53" s="625"/>
      <c r="E53" s="625"/>
      <c r="F53" s="625"/>
      <c r="G53" s="625"/>
      <c r="H53" s="626"/>
      <c r="I53" s="8"/>
      <c r="J53" s="4"/>
    </row>
    <row r="54" spans="1:10" x14ac:dyDescent="0.25">
      <c r="A54" s="633"/>
      <c r="B54" s="596" t="s">
        <v>95</v>
      </c>
      <c r="C54" s="142">
        <v>5620</v>
      </c>
      <c r="D54" s="522">
        <v>110</v>
      </c>
      <c r="E54" s="690">
        <v>94</v>
      </c>
      <c r="F54" s="691"/>
      <c r="G54" s="144">
        <v>782.68</v>
      </c>
      <c r="H54" s="128">
        <f t="shared" ref="H54:H85" si="2">ROUND((G54-G54/100*$D$10),2)</f>
        <v>782.68</v>
      </c>
      <c r="I54" s="8"/>
      <c r="J54" s="9"/>
    </row>
    <row r="55" spans="1:10" x14ac:dyDescent="0.25">
      <c r="A55" s="634"/>
      <c r="B55" s="597"/>
      <c r="C55" s="81">
        <v>5251</v>
      </c>
      <c r="D55" s="520">
        <v>133</v>
      </c>
      <c r="E55" s="620">
        <v>110</v>
      </c>
      <c r="F55" s="621"/>
      <c r="G55" s="50">
        <v>876.58</v>
      </c>
      <c r="H55" s="129">
        <f t="shared" si="2"/>
        <v>876.58</v>
      </c>
      <c r="I55" s="8"/>
      <c r="J55" s="9"/>
    </row>
    <row r="56" spans="1:10" x14ac:dyDescent="0.25">
      <c r="A56" s="634"/>
      <c r="B56" s="597"/>
      <c r="C56" s="81">
        <v>5621</v>
      </c>
      <c r="D56" s="520">
        <v>160</v>
      </c>
      <c r="E56" s="620">
        <v>136</v>
      </c>
      <c r="F56" s="621"/>
      <c r="G56" s="50">
        <v>1070.28</v>
      </c>
      <c r="H56" s="129">
        <f t="shared" si="2"/>
        <v>1070.28</v>
      </c>
      <c r="I56" s="8"/>
      <c r="J56" s="9"/>
    </row>
    <row r="57" spans="1:10" x14ac:dyDescent="0.25">
      <c r="A57" s="634"/>
      <c r="B57" s="597"/>
      <c r="C57" s="81">
        <v>5252</v>
      </c>
      <c r="D57" s="520">
        <v>190</v>
      </c>
      <c r="E57" s="620">
        <v>160</v>
      </c>
      <c r="F57" s="621"/>
      <c r="G57" s="50">
        <v>1111.48</v>
      </c>
      <c r="H57" s="129">
        <f t="shared" si="2"/>
        <v>1111.48</v>
      </c>
      <c r="I57" s="8"/>
      <c r="J57" s="9"/>
    </row>
    <row r="58" spans="1:10" x14ac:dyDescent="0.25">
      <c r="A58" s="634"/>
      <c r="B58" s="597"/>
      <c r="C58" s="81">
        <v>5622</v>
      </c>
      <c r="D58" s="520">
        <v>200</v>
      </c>
      <c r="E58" s="620">
        <v>171</v>
      </c>
      <c r="F58" s="621"/>
      <c r="G58" s="50">
        <v>1749.78</v>
      </c>
      <c r="H58" s="129">
        <f t="shared" si="2"/>
        <v>1749.78</v>
      </c>
      <c r="I58" s="8"/>
      <c r="J58" s="9"/>
    </row>
    <row r="59" spans="1:10" x14ac:dyDescent="0.25">
      <c r="A59" s="634"/>
      <c r="B59" s="597"/>
      <c r="C59" s="81">
        <v>5253</v>
      </c>
      <c r="D59" s="520">
        <v>230</v>
      </c>
      <c r="E59" s="620">
        <v>200</v>
      </c>
      <c r="F59" s="621"/>
      <c r="G59" s="50">
        <v>1975.18</v>
      </c>
      <c r="H59" s="129">
        <f t="shared" si="2"/>
        <v>1975.18</v>
      </c>
      <c r="I59" s="8"/>
      <c r="J59" s="9"/>
    </row>
    <row r="60" spans="1:10" x14ac:dyDescent="0.25">
      <c r="A60" s="634"/>
      <c r="B60" s="597"/>
      <c r="C60" s="81">
        <v>5623</v>
      </c>
      <c r="D60" s="520">
        <v>250</v>
      </c>
      <c r="E60" s="620">
        <v>216</v>
      </c>
      <c r="F60" s="621"/>
      <c r="G60" s="50">
        <v>2951.88</v>
      </c>
      <c r="H60" s="129">
        <f t="shared" si="2"/>
        <v>2951.88</v>
      </c>
      <c r="I60" s="8"/>
      <c r="J60" s="9"/>
    </row>
    <row r="61" spans="1:10" x14ac:dyDescent="0.25">
      <c r="A61" s="634"/>
      <c r="B61" s="597"/>
      <c r="C61" s="81">
        <v>5254</v>
      </c>
      <c r="D61" s="520">
        <v>290</v>
      </c>
      <c r="E61" s="620">
        <v>250</v>
      </c>
      <c r="F61" s="621"/>
      <c r="G61" s="50">
        <v>3542.48</v>
      </c>
      <c r="H61" s="129">
        <f t="shared" si="2"/>
        <v>3542.48</v>
      </c>
      <c r="I61" s="8"/>
      <c r="J61" s="9"/>
    </row>
    <row r="62" spans="1:10" x14ac:dyDescent="0.25">
      <c r="A62" s="634"/>
      <c r="B62" s="597"/>
      <c r="C62" s="81">
        <v>5624</v>
      </c>
      <c r="D62" s="520">
        <v>315</v>
      </c>
      <c r="E62" s="620">
        <v>271</v>
      </c>
      <c r="F62" s="621"/>
      <c r="G62" s="50">
        <v>5774.98</v>
      </c>
      <c r="H62" s="129">
        <f t="shared" si="2"/>
        <v>5774.98</v>
      </c>
      <c r="I62" s="8"/>
      <c r="J62" s="9"/>
    </row>
    <row r="63" spans="1:10" x14ac:dyDescent="0.25">
      <c r="A63" s="634"/>
      <c r="B63" s="597"/>
      <c r="C63" s="81">
        <v>5255</v>
      </c>
      <c r="D63" s="520">
        <v>340</v>
      </c>
      <c r="E63" s="620">
        <v>300</v>
      </c>
      <c r="F63" s="621"/>
      <c r="G63" s="50">
        <v>6479.98</v>
      </c>
      <c r="H63" s="129">
        <f t="shared" si="2"/>
        <v>6479.98</v>
      </c>
      <c r="I63" s="8"/>
      <c r="J63" s="9"/>
    </row>
    <row r="64" spans="1:10" x14ac:dyDescent="0.25">
      <c r="A64" s="634"/>
      <c r="B64" s="597"/>
      <c r="C64" s="81">
        <v>5625</v>
      </c>
      <c r="D64" s="520">
        <v>400</v>
      </c>
      <c r="E64" s="620">
        <v>343</v>
      </c>
      <c r="F64" s="621"/>
      <c r="G64" s="50">
        <v>11034.08</v>
      </c>
      <c r="H64" s="129">
        <f t="shared" si="2"/>
        <v>11034.08</v>
      </c>
      <c r="I64" s="8"/>
      <c r="J64" s="9"/>
    </row>
    <row r="65" spans="1:10" ht="15.75" thickBot="1" x14ac:dyDescent="0.3">
      <c r="A65" s="635"/>
      <c r="B65" s="598"/>
      <c r="C65" s="145">
        <v>5256</v>
      </c>
      <c r="D65" s="521">
        <v>460</v>
      </c>
      <c r="E65" s="678">
        <v>400</v>
      </c>
      <c r="F65" s="679"/>
      <c r="G65" s="147">
        <v>11619.98</v>
      </c>
      <c r="H65" s="132">
        <f t="shared" si="2"/>
        <v>11619.98</v>
      </c>
      <c r="I65" s="8"/>
      <c r="J65" s="9"/>
    </row>
    <row r="66" spans="1:10" x14ac:dyDescent="0.25">
      <c r="A66" s="589"/>
      <c r="B66" s="605" t="s">
        <v>10</v>
      </c>
      <c r="C66" s="142">
        <v>5630</v>
      </c>
      <c r="D66" s="522">
        <v>110</v>
      </c>
      <c r="E66" s="690">
        <v>94</v>
      </c>
      <c r="F66" s="691"/>
      <c r="G66" s="144">
        <v>782.68</v>
      </c>
      <c r="H66" s="128">
        <f t="shared" si="2"/>
        <v>782.68</v>
      </c>
      <c r="I66" s="10"/>
      <c r="J66" s="9"/>
    </row>
    <row r="67" spans="1:10" x14ac:dyDescent="0.25">
      <c r="A67" s="590"/>
      <c r="B67" s="606"/>
      <c r="C67" s="81">
        <v>5291</v>
      </c>
      <c r="D67" s="520">
        <v>133</v>
      </c>
      <c r="E67" s="620">
        <v>110</v>
      </c>
      <c r="F67" s="621"/>
      <c r="G67" s="50">
        <v>876.58</v>
      </c>
      <c r="H67" s="129">
        <f t="shared" si="2"/>
        <v>876.58</v>
      </c>
      <c r="I67" s="10"/>
      <c r="J67" s="9"/>
    </row>
    <row r="68" spans="1:10" x14ac:dyDescent="0.25">
      <c r="A68" s="590"/>
      <c r="B68" s="606"/>
      <c r="C68" s="81">
        <v>5631</v>
      </c>
      <c r="D68" s="520">
        <v>160</v>
      </c>
      <c r="E68" s="620">
        <v>136</v>
      </c>
      <c r="F68" s="621"/>
      <c r="G68" s="50">
        <v>1070.28</v>
      </c>
      <c r="H68" s="129">
        <f t="shared" si="2"/>
        <v>1070.28</v>
      </c>
      <c r="I68" s="10"/>
      <c r="J68" s="9"/>
    </row>
    <row r="69" spans="1:10" x14ac:dyDescent="0.25">
      <c r="A69" s="590"/>
      <c r="B69" s="606"/>
      <c r="C69" s="81">
        <v>5292</v>
      </c>
      <c r="D69" s="520">
        <v>190</v>
      </c>
      <c r="E69" s="620">
        <v>160</v>
      </c>
      <c r="F69" s="621"/>
      <c r="G69" s="50">
        <v>1111.48</v>
      </c>
      <c r="H69" s="129">
        <f t="shared" si="2"/>
        <v>1111.48</v>
      </c>
      <c r="I69" s="10"/>
      <c r="J69" s="9"/>
    </row>
    <row r="70" spans="1:10" x14ac:dyDescent="0.25">
      <c r="A70" s="590"/>
      <c r="B70" s="606"/>
      <c r="C70" s="81">
        <v>5632</v>
      </c>
      <c r="D70" s="520">
        <v>200</v>
      </c>
      <c r="E70" s="620">
        <v>171</v>
      </c>
      <c r="F70" s="621"/>
      <c r="G70" s="50">
        <v>1749.78</v>
      </c>
      <c r="H70" s="129">
        <f t="shared" si="2"/>
        <v>1749.78</v>
      </c>
      <c r="I70" s="10"/>
      <c r="J70" s="9"/>
    </row>
    <row r="71" spans="1:10" x14ac:dyDescent="0.25">
      <c r="A71" s="590"/>
      <c r="B71" s="606"/>
      <c r="C71" s="81">
        <v>5293</v>
      </c>
      <c r="D71" s="520">
        <v>230</v>
      </c>
      <c r="E71" s="620">
        <v>200</v>
      </c>
      <c r="F71" s="621"/>
      <c r="G71" s="50">
        <v>1975.18</v>
      </c>
      <c r="H71" s="129">
        <f t="shared" si="2"/>
        <v>1975.18</v>
      </c>
      <c r="I71" s="10"/>
      <c r="J71" s="9"/>
    </row>
    <row r="72" spans="1:10" x14ac:dyDescent="0.25">
      <c r="A72" s="590"/>
      <c r="B72" s="606"/>
      <c r="C72" s="81">
        <v>5633</v>
      </c>
      <c r="D72" s="520">
        <v>250</v>
      </c>
      <c r="E72" s="620">
        <v>216</v>
      </c>
      <c r="F72" s="621"/>
      <c r="G72" s="50">
        <v>2951.88</v>
      </c>
      <c r="H72" s="129">
        <f t="shared" si="2"/>
        <v>2951.88</v>
      </c>
      <c r="I72" s="10"/>
      <c r="J72" s="9"/>
    </row>
    <row r="73" spans="1:10" x14ac:dyDescent="0.25">
      <c r="A73" s="590"/>
      <c r="B73" s="606"/>
      <c r="C73" s="81">
        <v>5294</v>
      </c>
      <c r="D73" s="520">
        <v>290</v>
      </c>
      <c r="E73" s="620">
        <v>250</v>
      </c>
      <c r="F73" s="621"/>
      <c r="G73" s="50">
        <v>3542.48</v>
      </c>
      <c r="H73" s="129">
        <f t="shared" si="2"/>
        <v>3542.48</v>
      </c>
      <c r="I73" s="10"/>
      <c r="J73" s="9"/>
    </row>
    <row r="74" spans="1:10" x14ac:dyDescent="0.25">
      <c r="A74" s="590"/>
      <c r="B74" s="606"/>
      <c r="C74" s="81">
        <v>5634</v>
      </c>
      <c r="D74" s="520">
        <v>315</v>
      </c>
      <c r="E74" s="620">
        <v>271</v>
      </c>
      <c r="F74" s="621"/>
      <c r="G74" s="50">
        <v>5774.98</v>
      </c>
      <c r="H74" s="129">
        <f t="shared" si="2"/>
        <v>5774.98</v>
      </c>
      <c r="I74" s="8"/>
      <c r="J74" s="9"/>
    </row>
    <row r="75" spans="1:10" x14ac:dyDescent="0.25">
      <c r="A75" s="590"/>
      <c r="B75" s="606"/>
      <c r="C75" s="81">
        <v>5295</v>
      </c>
      <c r="D75" s="520">
        <v>340</v>
      </c>
      <c r="E75" s="620">
        <v>300</v>
      </c>
      <c r="F75" s="621"/>
      <c r="G75" s="50">
        <v>6479.98</v>
      </c>
      <c r="H75" s="129">
        <f t="shared" si="2"/>
        <v>6479.98</v>
      </c>
      <c r="I75" s="8"/>
      <c r="J75" s="9"/>
    </row>
    <row r="76" spans="1:10" x14ac:dyDescent="0.25">
      <c r="A76" s="590"/>
      <c r="B76" s="606"/>
      <c r="C76" s="81">
        <v>5635</v>
      </c>
      <c r="D76" s="520">
        <v>400</v>
      </c>
      <c r="E76" s="620">
        <v>343</v>
      </c>
      <c r="F76" s="621"/>
      <c r="G76" s="50">
        <v>11034.08</v>
      </c>
      <c r="H76" s="129">
        <f t="shared" si="2"/>
        <v>11034.08</v>
      </c>
      <c r="I76" s="8"/>
      <c r="J76" s="9"/>
    </row>
    <row r="77" spans="1:10" ht="15.75" thickBot="1" x14ac:dyDescent="0.3">
      <c r="A77" s="591"/>
      <c r="B77" s="607"/>
      <c r="C77" s="82">
        <v>5296</v>
      </c>
      <c r="D77" s="529">
        <v>460</v>
      </c>
      <c r="E77" s="650">
        <v>400</v>
      </c>
      <c r="F77" s="651"/>
      <c r="G77" s="147">
        <v>11619.98</v>
      </c>
      <c r="H77" s="135">
        <f t="shared" si="2"/>
        <v>11619.98</v>
      </c>
      <c r="I77" s="8"/>
      <c r="J77" s="9"/>
    </row>
    <row r="78" spans="1:10" x14ac:dyDescent="0.25">
      <c r="A78" s="586"/>
      <c r="B78" s="612" t="s">
        <v>11</v>
      </c>
      <c r="C78" s="394">
        <v>5640</v>
      </c>
      <c r="D78" s="528">
        <v>110</v>
      </c>
      <c r="E78" s="698">
        <v>94</v>
      </c>
      <c r="F78" s="699"/>
      <c r="G78" s="395">
        <v>495.48</v>
      </c>
      <c r="H78" s="390">
        <f t="shared" si="2"/>
        <v>495.48</v>
      </c>
      <c r="I78" s="8"/>
      <c r="J78" s="9"/>
    </row>
    <row r="79" spans="1:10" x14ac:dyDescent="0.25">
      <c r="A79" s="587"/>
      <c r="B79" s="606"/>
      <c r="C79" s="81">
        <v>5241</v>
      </c>
      <c r="D79" s="520">
        <v>133</v>
      </c>
      <c r="E79" s="620">
        <v>110</v>
      </c>
      <c r="F79" s="621"/>
      <c r="G79" s="50">
        <v>554.17999999999995</v>
      </c>
      <c r="H79" s="391">
        <f t="shared" si="2"/>
        <v>554.17999999999995</v>
      </c>
      <c r="I79" s="8"/>
      <c r="J79" s="9"/>
    </row>
    <row r="80" spans="1:10" x14ac:dyDescent="0.25">
      <c r="A80" s="587"/>
      <c r="B80" s="606"/>
      <c r="C80" s="81">
        <v>5641</v>
      </c>
      <c r="D80" s="520">
        <v>160</v>
      </c>
      <c r="E80" s="620">
        <v>136</v>
      </c>
      <c r="F80" s="621"/>
      <c r="G80" s="50">
        <v>706.68</v>
      </c>
      <c r="H80" s="391">
        <f t="shared" si="2"/>
        <v>706.68</v>
      </c>
      <c r="I80" s="8"/>
      <c r="J80" s="9"/>
    </row>
    <row r="81" spans="1:10" x14ac:dyDescent="0.25">
      <c r="A81" s="587"/>
      <c r="B81" s="606"/>
      <c r="C81" s="81">
        <v>5242</v>
      </c>
      <c r="D81" s="520">
        <v>190</v>
      </c>
      <c r="E81" s="620">
        <v>160</v>
      </c>
      <c r="F81" s="621"/>
      <c r="G81" s="50">
        <v>733.58</v>
      </c>
      <c r="H81" s="391">
        <f t="shared" si="2"/>
        <v>733.58</v>
      </c>
      <c r="I81" s="8"/>
      <c r="J81" s="9"/>
    </row>
    <row r="82" spans="1:10" x14ac:dyDescent="0.25">
      <c r="A82" s="587"/>
      <c r="B82" s="606"/>
      <c r="C82" s="81">
        <v>5642</v>
      </c>
      <c r="D82" s="520">
        <v>200</v>
      </c>
      <c r="E82" s="620">
        <v>171</v>
      </c>
      <c r="F82" s="621"/>
      <c r="G82" s="50">
        <v>1237.08</v>
      </c>
      <c r="H82" s="391">
        <f t="shared" si="2"/>
        <v>1237.08</v>
      </c>
      <c r="I82" s="8"/>
      <c r="J82" s="9"/>
    </row>
    <row r="83" spans="1:10" x14ac:dyDescent="0.25">
      <c r="A83" s="587"/>
      <c r="B83" s="606"/>
      <c r="C83" s="81">
        <v>5243</v>
      </c>
      <c r="D83" s="520">
        <v>230</v>
      </c>
      <c r="E83" s="620">
        <v>200</v>
      </c>
      <c r="F83" s="621"/>
      <c r="G83" s="50">
        <v>1394.18</v>
      </c>
      <c r="H83" s="391">
        <f t="shared" si="2"/>
        <v>1394.18</v>
      </c>
      <c r="I83" s="8"/>
      <c r="J83" s="9"/>
    </row>
    <row r="84" spans="1:10" x14ac:dyDescent="0.25">
      <c r="A84" s="587"/>
      <c r="B84" s="606"/>
      <c r="C84" s="81">
        <v>5643</v>
      </c>
      <c r="D84" s="520">
        <v>250</v>
      </c>
      <c r="E84" s="620">
        <v>216</v>
      </c>
      <c r="F84" s="621"/>
      <c r="G84" s="50">
        <v>2078.58</v>
      </c>
      <c r="H84" s="391">
        <f t="shared" si="2"/>
        <v>2078.58</v>
      </c>
      <c r="I84" s="8"/>
      <c r="J84" s="9"/>
    </row>
    <row r="85" spans="1:10" x14ac:dyDescent="0.25">
      <c r="A85" s="587"/>
      <c r="B85" s="606"/>
      <c r="C85" s="81">
        <v>5244</v>
      </c>
      <c r="D85" s="520">
        <v>290</v>
      </c>
      <c r="E85" s="620">
        <v>250</v>
      </c>
      <c r="F85" s="621"/>
      <c r="G85" s="50">
        <v>2496.1799999999998</v>
      </c>
      <c r="H85" s="391">
        <f t="shared" si="2"/>
        <v>2496.1799999999998</v>
      </c>
      <c r="I85" s="8"/>
      <c r="J85" s="9"/>
    </row>
    <row r="86" spans="1:10" x14ac:dyDescent="0.25">
      <c r="A86" s="587"/>
      <c r="B86" s="606"/>
      <c r="C86" s="81">
        <v>5644</v>
      </c>
      <c r="D86" s="520">
        <v>315</v>
      </c>
      <c r="E86" s="620">
        <v>271</v>
      </c>
      <c r="F86" s="621"/>
      <c r="G86" s="50">
        <v>4196.68</v>
      </c>
      <c r="H86" s="391">
        <f t="shared" ref="H86:H117" si="3">ROUND((G86-G86/100*$D$10),2)</f>
        <v>4196.68</v>
      </c>
      <c r="I86" s="8"/>
      <c r="J86" s="9"/>
    </row>
    <row r="87" spans="1:10" x14ac:dyDescent="0.25">
      <c r="A87" s="587"/>
      <c r="B87" s="606"/>
      <c r="C87" s="81">
        <v>5245</v>
      </c>
      <c r="D87" s="520">
        <v>340</v>
      </c>
      <c r="E87" s="620">
        <v>300</v>
      </c>
      <c r="F87" s="621"/>
      <c r="G87" s="50">
        <v>4709.38</v>
      </c>
      <c r="H87" s="391">
        <f t="shared" si="3"/>
        <v>4709.38</v>
      </c>
      <c r="I87" s="8"/>
      <c r="J87" s="9"/>
    </row>
    <row r="88" spans="1:10" x14ac:dyDescent="0.25">
      <c r="A88" s="587"/>
      <c r="B88" s="606"/>
      <c r="C88" s="81">
        <v>5645</v>
      </c>
      <c r="D88" s="520">
        <v>400</v>
      </c>
      <c r="E88" s="620">
        <v>343</v>
      </c>
      <c r="F88" s="621"/>
      <c r="G88" s="50">
        <v>7640.88</v>
      </c>
      <c r="H88" s="391">
        <f t="shared" si="3"/>
        <v>7640.88</v>
      </c>
      <c r="I88" s="8"/>
      <c r="J88" s="9"/>
    </row>
    <row r="89" spans="1:10" ht="15.75" thickBot="1" x14ac:dyDescent="0.3">
      <c r="A89" s="588"/>
      <c r="B89" s="613"/>
      <c r="C89" s="396">
        <v>5246</v>
      </c>
      <c r="D89" s="527">
        <v>460</v>
      </c>
      <c r="E89" s="688">
        <v>400</v>
      </c>
      <c r="F89" s="689"/>
      <c r="G89" s="397">
        <v>8045.58</v>
      </c>
      <c r="H89" s="393">
        <f t="shared" si="3"/>
        <v>8045.58</v>
      </c>
      <c r="I89" s="8"/>
      <c r="J89" s="9"/>
    </row>
    <row r="90" spans="1:10" x14ac:dyDescent="0.25">
      <c r="A90" s="586"/>
      <c r="B90" s="612" t="s">
        <v>12</v>
      </c>
      <c r="C90" s="394">
        <v>5650</v>
      </c>
      <c r="D90" s="528">
        <v>110</v>
      </c>
      <c r="E90" s="698">
        <v>94</v>
      </c>
      <c r="F90" s="699"/>
      <c r="G90" s="395">
        <v>495.48</v>
      </c>
      <c r="H90" s="390">
        <f t="shared" si="3"/>
        <v>495.48</v>
      </c>
      <c r="I90" s="8"/>
      <c r="J90" s="9"/>
    </row>
    <row r="91" spans="1:10" x14ac:dyDescent="0.25">
      <c r="A91" s="587"/>
      <c r="B91" s="606"/>
      <c r="C91" s="81">
        <v>5301</v>
      </c>
      <c r="D91" s="520">
        <v>133</v>
      </c>
      <c r="E91" s="620">
        <v>110</v>
      </c>
      <c r="F91" s="621"/>
      <c r="G91" s="50">
        <v>554.17999999999995</v>
      </c>
      <c r="H91" s="391">
        <f t="shared" si="3"/>
        <v>554.17999999999995</v>
      </c>
      <c r="I91" s="8"/>
      <c r="J91" s="9"/>
    </row>
    <row r="92" spans="1:10" x14ac:dyDescent="0.25">
      <c r="A92" s="587"/>
      <c r="B92" s="606"/>
      <c r="C92" s="81">
        <v>5651</v>
      </c>
      <c r="D92" s="520">
        <v>160</v>
      </c>
      <c r="E92" s="620">
        <v>136</v>
      </c>
      <c r="F92" s="621"/>
      <c r="G92" s="50">
        <v>706.68</v>
      </c>
      <c r="H92" s="391">
        <f t="shared" si="3"/>
        <v>706.68</v>
      </c>
      <c r="I92" s="8"/>
      <c r="J92" s="9"/>
    </row>
    <row r="93" spans="1:10" x14ac:dyDescent="0.25">
      <c r="A93" s="587"/>
      <c r="B93" s="606"/>
      <c r="C93" s="81">
        <v>5302</v>
      </c>
      <c r="D93" s="520">
        <v>190</v>
      </c>
      <c r="E93" s="620">
        <v>160</v>
      </c>
      <c r="F93" s="621"/>
      <c r="G93" s="50">
        <v>733.58</v>
      </c>
      <c r="H93" s="391">
        <f t="shared" si="3"/>
        <v>733.58</v>
      </c>
      <c r="I93" s="8"/>
      <c r="J93" s="9"/>
    </row>
    <row r="94" spans="1:10" x14ac:dyDescent="0.25">
      <c r="A94" s="587"/>
      <c r="B94" s="606"/>
      <c r="C94" s="81">
        <v>5652</v>
      </c>
      <c r="D94" s="520">
        <v>200</v>
      </c>
      <c r="E94" s="620">
        <v>171</v>
      </c>
      <c r="F94" s="621"/>
      <c r="G94" s="50">
        <v>1237.08</v>
      </c>
      <c r="H94" s="391">
        <f t="shared" si="3"/>
        <v>1237.08</v>
      </c>
      <c r="I94" s="8"/>
      <c r="J94" s="9"/>
    </row>
    <row r="95" spans="1:10" x14ac:dyDescent="0.25">
      <c r="A95" s="587"/>
      <c r="B95" s="606"/>
      <c r="C95" s="81">
        <v>5303</v>
      </c>
      <c r="D95" s="520">
        <v>230</v>
      </c>
      <c r="E95" s="620">
        <v>200</v>
      </c>
      <c r="F95" s="621"/>
      <c r="G95" s="50">
        <v>1394.18</v>
      </c>
      <c r="H95" s="391">
        <f t="shared" si="3"/>
        <v>1394.18</v>
      </c>
      <c r="I95" s="8"/>
      <c r="J95" s="9"/>
    </row>
    <row r="96" spans="1:10" x14ac:dyDescent="0.25">
      <c r="A96" s="587"/>
      <c r="B96" s="606"/>
      <c r="C96" s="81">
        <v>5653</v>
      </c>
      <c r="D96" s="520">
        <v>250</v>
      </c>
      <c r="E96" s="620">
        <v>216</v>
      </c>
      <c r="F96" s="621"/>
      <c r="G96" s="50">
        <v>2078.58</v>
      </c>
      <c r="H96" s="391">
        <f t="shared" si="3"/>
        <v>2078.58</v>
      </c>
      <c r="I96" s="8"/>
      <c r="J96" s="9"/>
    </row>
    <row r="97" spans="1:10" x14ac:dyDescent="0.25">
      <c r="A97" s="587"/>
      <c r="B97" s="606"/>
      <c r="C97" s="81">
        <v>5304</v>
      </c>
      <c r="D97" s="520">
        <v>290</v>
      </c>
      <c r="E97" s="620">
        <v>250</v>
      </c>
      <c r="F97" s="621"/>
      <c r="G97" s="50">
        <v>2496.1799999999998</v>
      </c>
      <c r="H97" s="391">
        <f t="shared" si="3"/>
        <v>2496.1799999999998</v>
      </c>
      <c r="I97" s="8"/>
      <c r="J97" s="9"/>
    </row>
    <row r="98" spans="1:10" x14ac:dyDescent="0.25">
      <c r="A98" s="587"/>
      <c r="B98" s="606"/>
      <c r="C98" s="81">
        <v>5654</v>
      </c>
      <c r="D98" s="520">
        <v>315</v>
      </c>
      <c r="E98" s="620">
        <v>271</v>
      </c>
      <c r="F98" s="621"/>
      <c r="G98" s="50">
        <v>4196.68</v>
      </c>
      <c r="H98" s="391">
        <f t="shared" si="3"/>
        <v>4196.68</v>
      </c>
      <c r="I98" s="8"/>
      <c r="J98" s="9"/>
    </row>
    <row r="99" spans="1:10" x14ac:dyDescent="0.25">
      <c r="A99" s="587"/>
      <c r="B99" s="606"/>
      <c r="C99" s="81">
        <v>5305</v>
      </c>
      <c r="D99" s="520">
        <v>340</v>
      </c>
      <c r="E99" s="620">
        <v>300</v>
      </c>
      <c r="F99" s="621"/>
      <c r="G99" s="50">
        <v>4709.38</v>
      </c>
      <c r="H99" s="391">
        <f t="shared" si="3"/>
        <v>4709.38</v>
      </c>
      <c r="I99" s="8"/>
      <c r="J99" s="9"/>
    </row>
    <row r="100" spans="1:10" x14ac:dyDescent="0.25">
      <c r="A100" s="587"/>
      <c r="B100" s="606"/>
      <c r="C100" s="81">
        <v>5655</v>
      </c>
      <c r="D100" s="520">
        <v>400</v>
      </c>
      <c r="E100" s="620">
        <v>343</v>
      </c>
      <c r="F100" s="621"/>
      <c r="G100" s="50">
        <v>7640.88</v>
      </c>
      <c r="H100" s="391">
        <f t="shared" si="3"/>
        <v>7640.88</v>
      </c>
      <c r="I100" s="8"/>
      <c r="J100" s="9"/>
    </row>
    <row r="101" spans="1:10" ht="15.75" thickBot="1" x14ac:dyDescent="0.3">
      <c r="A101" s="588"/>
      <c r="B101" s="613"/>
      <c r="C101" s="396">
        <v>5306</v>
      </c>
      <c r="D101" s="527">
        <v>460</v>
      </c>
      <c r="E101" s="688">
        <v>400</v>
      </c>
      <c r="F101" s="689"/>
      <c r="G101" s="397">
        <v>8045.58</v>
      </c>
      <c r="H101" s="393">
        <f t="shared" si="3"/>
        <v>8045.58</v>
      </c>
      <c r="I101" s="8"/>
      <c r="J101" s="9"/>
    </row>
    <row r="102" spans="1:10" x14ac:dyDescent="0.25">
      <c r="A102" s="595"/>
      <c r="B102" s="614" t="s">
        <v>13</v>
      </c>
      <c r="C102" s="83">
        <v>5660</v>
      </c>
      <c r="D102" s="524">
        <v>110</v>
      </c>
      <c r="E102" s="652">
        <v>94</v>
      </c>
      <c r="F102" s="653"/>
      <c r="G102" s="126">
        <v>495.48</v>
      </c>
      <c r="H102" s="134">
        <f t="shared" si="3"/>
        <v>495.48</v>
      </c>
      <c r="I102" s="8"/>
      <c r="J102" s="9"/>
    </row>
    <row r="103" spans="1:10" x14ac:dyDescent="0.25">
      <c r="A103" s="590"/>
      <c r="B103" s="606"/>
      <c r="C103" s="92">
        <v>5311</v>
      </c>
      <c r="D103" s="520">
        <v>133</v>
      </c>
      <c r="E103" s="620">
        <v>110</v>
      </c>
      <c r="F103" s="621"/>
      <c r="G103" s="50">
        <v>554.17999999999995</v>
      </c>
      <c r="H103" s="129">
        <f t="shared" si="3"/>
        <v>554.17999999999995</v>
      </c>
      <c r="I103" s="8"/>
      <c r="J103" s="9"/>
    </row>
    <row r="104" spans="1:10" x14ac:dyDescent="0.25">
      <c r="A104" s="590"/>
      <c r="B104" s="606"/>
      <c r="C104" s="92">
        <v>5661</v>
      </c>
      <c r="D104" s="520">
        <v>160</v>
      </c>
      <c r="E104" s="620">
        <v>136</v>
      </c>
      <c r="F104" s="621"/>
      <c r="G104" s="50">
        <v>706.68</v>
      </c>
      <c r="H104" s="129">
        <f t="shared" si="3"/>
        <v>706.68</v>
      </c>
      <c r="I104" s="8"/>
      <c r="J104" s="9"/>
    </row>
    <row r="105" spans="1:10" x14ac:dyDescent="0.25">
      <c r="A105" s="590"/>
      <c r="B105" s="606"/>
      <c r="C105" s="92">
        <v>5312</v>
      </c>
      <c r="D105" s="520">
        <v>190</v>
      </c>
      <c r="E105" s="620">
        <v>160</v>
      </c>
      <c r="F105" s="621"/>
      <c r="G105" s="50">
        <v>733.58</v>
      </c>
      <c r="H105" s="129">
        <f t="shared" si="3"/>
        <v>733.58</v>
      </c>
      <c r="I105" s="8"/>
      <c r="J105" s="9"/>
    </row>
    <row r="106" spans="1:10" x14ac:dyDescent="0.25">
      <c r="A106" s="590"/>
      <c r="B106" s="606"/>
      <c r="C106" s="92">
        <v>5662</v>
      </c>
      <c r="D106" s="520">
        <v>200</v>
      </c>
      <c r="E106" s="620">
        <v>171</v>
      </c>
      <c r="F106" s="621"/>
      <c r="G106" s="50">
        <v>1237.08</v>
      </c>
      <c r="H106" s="129">
        <f t="shared" si="3"/>
        <v>1237.08</v>
      </c>
      <c r="I106" s="8"/>
      <c r="J106" s="9"/>
    </row>
    <row r="107" spans="1:10" x14ac:dyDescent="0.25">
      <c r="A107" s="590"/>
      <c r="B107" s="606"/>
      <c r="C107" s="92">
        <v>5313</v>
      </c>
      <c r="D107" s="520">
        <v>230</v>
      </c>
      <c r="E107" s="620">
        <v>200</v>
      </c>
      <c r="F107" s="621"/>
      <c r="G107" s="50">
        <v>1394.18</v>
      </c>
      <c r="H107" s="129">
        <f t="shared" si="3"/>
        <v>1394.18</v>
      </c>
      <c r="I107" s="8"/>
      <c r="J107" s="9"/>
    </row>
    <row r="108" spans="1:10" x14ac:dyDescent="0.25">
      <c r="A108" s="590"/>
      <c r="B108" s="606"/>
      <c r="C108" s="92">
        <v>5663</v>
      </c>
      <c r="D108" s="520">
        <v>250</v>
      </c>
      <c r="E108" s="620">
        <v>216</v>
      </c>
      <c r="F108" s="621"/>
      <c r="G108" s="50">
        <v>2078.58</v>
      </c>
      <c r="H108" s="129">
        <f t="shared" si="3"/>
        <v>2078.58</v>
      </c>
      <c r="I108" s="8"/>
      <c r="J108" s="9"/>
    </row>
    <row r="109" spans="1:10" x14ac:dyDescent="0.25">
      <c r="A109" s="590"/>
      <c r="B109" s="606"/>
      <c r="C109" s="92">
        <v>5314</v>
      </c>
      <c r="D109" s="520">
        <v>290</v>
      </c>
      <c r="E109" s="620">
        <v>250</v>
      </c>
      <c r="F109" s="621"/>
      <c r="G109" s="50">
        <v>2496.1799999999998</v>
      </c>
      <c r="H109" s="129">
        <f t="shared" si="3"/>
        <v>2496.1799999999998</v>
      </c>
      <c r="I109" s="8"/>
      <c r="J109" s="9"/>
    </row>
    <row r="110" spans="1:10" x14ac:dyDescent="0.25">
      <c r="A110" s="590"/>
      <c r="B110" s="606"/>
      <c r="C110" s="92">
        <v>5664</v>
      </c>
      <c r="D110" s="520">
        <v>315</v>
      </c>
      <c r="E110" s="620">
        <v>271</v>
      </c>
      <c r="F110" s="621"/>
      <c r="G110" s="50">
        <v>4196.68</v>
      </c>
      <c r="H110" s="129">
        <f t="shared" si="3"/>
        <v>4196.68</v>
      </c>
      <c r="I110" s="8"/>
      <c r="J110" s="9"/>
    </row>
    <row r="111" spans="1:10" x14ac:dyDescent="0.25">
      <c r="A111" s="590"/>
      <c r="B111" s="606"/>
      <c r="C111" s="92">
        <v>5315</v>
      </c>
      <c r="D111" s="520">
        <v>340</v>
      </c>
      <c r="E111" s="620">
        <v>300</v>
      </c>
      <c r="F111" s="621"/>
      <c r="G111" s="50">
        <v>4709.38</v>
      </c>
      <c r="H111" s="129">
        <f t="shared" si="3"/>
        <v>4709.38</v>
      </c>
      <c r="I111" s="8"/>
      <c r="J111" s="9"/>
    </row>
    <row r="112" spans="1:10" x14ac:dyDescent="0.25">
      <c r="A112" s="590"/>
      <c r="B112" s="606"/>
      <c r="C112" s="92">
        <v>5665</v>
      </c>
      <c r="D112" s="520">
        <v>400</v>
      </c>
      <c r="E112" s="620">
        <v>343</v>
      </c>
      <c r="F112" s="621"/>
      <c r="G112" s="50">
        <v>7640.88</v>
      </c>
      <c r="H112" s="129">
        <f t="shared" si="3"/>
        <v>7640.88</v>
      </c>
      <c r="I112" s="8"/>
      <c r="J112" s="9"/>
    </row>
    <row r="113" spans="1:10" ht="15.75" thickBot="1" x14ac:dyDescent="0.3">
      <c r="A113" s="591"/>
      <c r="B113" s="607"/>
      <c r="C113" s="113">
        <v>5316</v>
      </c>
      <c r="D113" s="529">
        <v>460</v>
      </c>
      <c r="E113" s="678">
        <v>400</v>
      </c>
      <c r="F113" s="679"/>
      <c r="G113" s="53">
        <v>8045.58</v>
      </c>
      <c r="H113" s="135">
        <f t="shared" si="3"/>
        <v>8045.58</v>
      </c>
      <c r="I113" s="8"/>
      <c r="J113" s="9"/>
    </row>
    <row r="114" spans="1:10" x14ac:dyDescent="0.25">
      <c r="A114" s="589"/>
      <c r="B114" s="605" t="s">
        <v>14</v>
      </c>
      <c r="C114" s="142">
        <v>5670</v>
      </c>
      <c r="D114" s="522">
        <v>110</v>
      </c>
      <c r="E114" s="690">
        <v>94</v>
      </c>
      <c r="F114" s="691"/>
      <c r="G114" s="144">
        <v>733.58</v>
      </c>
      <c r="H114" s="128">
        <f t="shared" si="3"/>
        <v>733.58</v>
      </c>
      <c r="I114" s="8"/>
      <c r="J114" s="9"/>
    </row>
    <row r="115" spans="1:10" x14ac:dyDescent="0.25">
      <c r="A115" s="590"/>
      <c r="B115" s="606"/>
      <c r="C115" s="81">
        <v>5261</v>
      </c>
      <c r="D115" s="520">
        <v>133</v>
      </c>
      <c r="E115" s="620">
        <v>110</v>
      </c>
      <c r="F115" s="621"/>
      <c r="G115" s="50">
        <v>820.88</v>
      </c>
      <c r="H115" s="129">
        <f t="shared" si="3"/>
        <v>820.88</v>
      </c>
      <c r="I115" s="8"/>
      <c r="J115" s="9"/>
    </row>
    <row r="116" spans="1:10" x14ac:dyDescent="0.25">
      <c r="A116" s="590"/>
      <c r="B116" s="606"/>
      <c r="C116" s="81">
        <v>5671</v>
      </c>
      <c r="D116" s="520">
        <v>160</v>
      </c>
      <c r="E116" s="620">
        <v>136</v>
      </c>
      <c r="F116" s="621"/>
      <c r="G116" s="50">
        <v>1128.98</v>
      </c>
      <c r="H116" s="129">
        <f t="shared" si="3"/>
        <v>1128.98</v>
      </c>
      <c r="I116" s="8"/>
      <c r="J116" s="9"/>
    </row>
    <row r="117" spans="1:10" x14ac:dyDescent="0.25">
      <c r="A117" s="590"/>
      <c r="B117" s="606"/>
      <c r="C117" s="81">
        <v>5262</v>
      </c>
      <c r="D117" s="520">
        <v>190</v>
      </c>
      <c r="E117" s="620">
        <v>160</v>
      </c>
      <c r="F117" s="621"/>
      <c r="G117" s="50">
        <v>1171.8800000000001</v>
      </c>
      <c r="H117" s="129">
        <f t="shared" si="3"/>
        <v>1171.8800000000001</v>
      </c>
      <c r="I117" s="8"/>
      <c r="J117" s="9"/>
    </row>
    <row r="118" spans="1:10" x14ac:dyDescent="0.25">
      <c r="A118" s="590"/>
      <c r="B118" s="606"/>
      <c r="C118" s="81">
        <v>5672</v>
      </c>
      <c r="D118" s="520">
        <v>200</v>
      </c>
      <c r="E118" s="620">
        <v>171</v>
      </c>
      <c r="F118" s="621"/>
      <c r="G118" s="50">
        <v>1956.28</v>
      </c>
      <c r="H118" s="129">
        <f t="shared" ref="H118:H149" si="4">ROUND((G118-G118/100*$D$10),2)</f>
        <v>1956.28</v>
      </c>
      <c r="I118" s="8"/>
      <c r="J118" s="9"/>
    </row>
    <row r="119" spans="1:10" x14ac:dyDescent="0.25">
      <c r="A119" s="590"/>
      <c r="B119" s="606"/>
      <c r="C119" s="81">
        <v>5263</v>
      </c>
      <c r="D119" s="520">
        <v>230</v>
      </c>
      <c r="E119" s="620">
        <v>200</v>
      </c>
      <c r="F119" s="621"/>
      <c r="G119" s="50">
        <v>2206.98</v>
      </c>
      <c r="H119" s="129">
        <f t="shared" si="4"/>
        <v>2206.98</v>
      </c>
      <c r="I119" s="8"/>
      <c r="J119" s="9"/>
    </row>
    <row r="120" spans="1:10" x14ac:dyDescent="0.25">
      <c r="A120" s="590"/>
      <c r="B120" s="606"/>
      <c r="C120" s="81">
        <v>5673</v>
      </c>
      <c r="D120" s="520">
        <v>250</v>
      </c>
      <c r="E120" s="620">
        <v>216</v>
      </c>
      <c r="F120" s="621"/>
      <c r="G120" s="50">
        <v>3699.88</v>
      </c>
      <c r="H120" s="129">
        <f t="shared" si="4"/>
        <v>3699.88</v>
      </c>
      <c r="I120" s="8"/>
      <c r="J120" s="9"/>
    </row>
    <row r="121" spans="1:10" x14ac:dyDescent="0.25">
      <c r="A121" s="590"/>
      <c r="B121" s="606"/>
      <c r="C121" s="81">
        <v>5264</v>
      </c>
      <c r="D121" s="520">
        <v>290</v>
      </c>
      <c r="E121" s="620">
        <v>250</v>
      </c>
      <c r="F121" s="621"/>
      <c r="G121" s="50">
        <v>4442.88</v>
      </c>
      <c r="H121" s="129">
        <f t="shared" si="4"/>
        <v>4442.88</v>
      </c>
      <c r="I121" s="8"/>
      <c r="J121" s="9"/>
    </row>
    <row r="122" spans="1:10" x14ac:dyDescent="0.25">
      <c r="A122" s="590"/>
      <c r="B122" s="606"/>
      <c r="C122" s="81">
        <v>5674</v>
      </c>
      <c r="D122" s="520">
        <v>315</v>
      </c>
      <c r="E122" s="620">
        <v>271</v>
      </c>
      <c r="F122" s="621"/>
      <c r="G122" s="50">
        <v>7616.98</v>
      </c>
      <c r="H122" s="129">
        <f t="shared" si="4"/>
        <v>7616.98</v>
      </c>
      <c r="I122" s="8"/>
      <c r="J122" s="9"/>
    </row>
    <row r="123" spans="1:10" x14ac:dyDescent="0.25">
      <c r="A123" s="590"/>
      <c r="B123" s="606"/>
      <c r="C123" s="81">
        <v>5265</v>
      </c>
      <c r="D123" s="520">
        <v>340</v>
      </c>
      <c r="E123" s="620">
        <v>300</v>
      </c>
      <c r="F123" s="621"/>
      <c r="G123" s="50">
        <v>8548.98</v>
      </c>
      <c r="H123" s="129">
        <f t="shared" si="4"/>
        <v>8548.98</v>
      </c>
      <c r="I123" s="8"/>
      <c r="J123" s="9"/>
    </row>
    <row r="124" spans="1:10" x14ac:dyDescent="0.25">
      <c r="A124" s="590"/>
      <c r="B124" s="606"/>
      <c r="C124" s="81">
        <v>5675</v>
      </c>
      <c r="D124" s="520">
        <v>400</v>
      </c>
      <c r="E124" s="620">
        <v>343</v>
      </c>
      <c r="F124" s="621"/>
      <c r="G124" s="50">
        <v>13155.38</v>
      </c>
      <c r="H124" s="129">
        <f t="shared" si="4"/>
        <v>13155.38</v>
      </c>
      <c r="I124" s="8"/>
      <c r="J124" s="9"/>
    </row>
    <row r="125" spans="1:10" ht="15.75" thickBot="1" x14ac:dyDescent="0.3">
      <c r="A125" s="654"/>
      <c r="B125" s="608"/>
      <c r="C125" s="145">
        <v>5266</v>
      </c>
      <c r="D125" s="521">
        <v>460</v>
      </c>
      <c r="E125" s="678">
        <v>400</v>
      </c>
      <c r="F125" s="679"/>
      <c r="G125" s="147">
        <v>13853.98</v>
      </c>
      <c r="H125" s="132">
        <f t="shared" si="4"/>
        <v>13853.98</v>
      </c>
      <c r="I125" s="8"/>
      <c r="J125" s="9"/>
    </row>
    <row r="126" spans="1:10" x14ac:dyDescent="0.25">
      <c r="A126" s="589"/>
      <c r="B126" s="596" t="s">
        <v>15</v>
      </c>
      <c r="C126" s="142">
        <v>5680</v>
      </c>
      <c r="D126" s="522">
        <v>110</v>
      </c>
      <c r="E126" s="690">
        <v>94</v>
      </c>
      <c r="F126" s="691"/>
      <c r="G126" s="144">
        <v>887.58</v>
      </c>
      <c r="H126" s="128">
        <f t="shared" si="4"/>
        <v>887.58</v>
      </c>
      <c r="I126" s="8"/>
      <c r="J126" s="9"/>
    </row>
    <row r="127" spans="1:10" x14ac:dyDescent="0.25">
      <c r="A127" s="590"/>
      <c r="B127" s="597"/>
      <c r="C127" s="81">
        <v>5281</v>
      </c>
      <c r="D127" s="520">
        <v>133</v>
      </c>
      <c r="E127" s="620">
        <v>110</v>
      </c>
      <c r="F127" s="621"/>
      <c r="G127" s="50">
        <v>993.88</v>
      </c>
      <c r="H127" s="129">
        <f t="shared" si="4"/>
        <v>993.88</v>
      </c>
      <c r="I127" s="8"/>
      <c r="J127" s="9"/>
    </row>
    <row r="128" spans="1:10" x14ac:dyDescent="0.25">
      <c r="A128" s="590"/>
      <c r="B128" s="597"/>
      <c r="C128" s="81">
        <v>5681</v>
      </c>
      <c r="D128" s="520">
        <v>160</v>
      </c>
      <c r="E128" s="620">
        <v>136</v>
      </c>
      <c r="F128" s="621"/>
      <c r="G128" s="50">
        <v>1356.08</v>
      </c>
      <c r="H128" s="129">
        <f t="shared" si="4"/>
        <v>1356.08</v>
      </c>
      <c r="I128" s="8"/>
      <c r="J128" s="9"/>
    </row>
    <row r="129" spans="1:10" x14ac:dyDescent="0.25">
      <c r="A129" s="590"/>
      <c r="B129" s="597"/>
      <c r="C129" s="81">
        <v>5282</v>
      </c>
      <c r="D129" s="520">
        <v>190</v>
      </c>
      <c r="E129" s="620">
        <v>160</v>
      </c>
      <c r="F129" s="621"/>
      <c r="G129" s="50">
        <v>1406.78</v>
      </c>
      <c r="H129" s="129">
        <f t="shared" si="4"/>
        <v>1406.78</v>
      </c>
      <c r="I129" s="8"/>
      <c r="J129" s="9"/>
    </row>
    <row r="130" spans="1:10" x14ac:dyDescent="0.25">
      <c r="A130" s="590"/>
      <c r="B130" s="597"/>
      <c r="C130" s="81">
        <v>5682</v>
      </c>
      <c r="D130" s="520">
        <v>200</v>
      </c>
      <c r="E130" s="620">
        <v>171</v>
      </c>
      <c r="F130" s="621"/>
      <c r="G130" s="50">
        <v>2367.58</v>
      </c>
      <c r="H130" s="129">
        <f>ROUND((G130-G130/100*$D$10),2)</f>
        <v>2367.58</v>
      </c>
      <c r="I130" s="8"/>
      <c r="J130" s="9"/>
    </row>
    <row r="131" spans="1:10" x14ac:dyDescent="0.25">
      <c r="A131" s="590"/>
      <c r="B131" s="597"/>
      <c r="C131" s="81">
        <v>5283</v>
      </c>
      <c r="D131" s="520">
        <v>230</v>
      </c>
      <c r="E131" s="620">
        <v>200</v>
      </c>
      <c r="F131" s="621"/>
      <c r="G131" s="50">
        <v>2672.28</v>
      </c>
      <c r="H131" s="129">
        <f t="shared" si="4"/>
        <v>2672.28</v>
      </c>
      <c r="I131" s="8"/>
      <c r="J131" s="9"/>
    </row>
    <row r="132" spans="1:10" x14ac:dyDescent="0.25">
      <c r="A132" s="590"/>
      <c r="B132" s="597"/>
      <c r="C132" s="81">
        <v>5683</v>
      </c>
      <c r="D132" s="520">
        <v>250</v>
      </c>
      <c r="E132" s="620">
        <v>216</v>
      </c>
      <c r="F132" s="621"/>
      <c r="G132" s="50">
        <v>4423.58</v>
      </c>
      <c r="H132" s="129">
        <f t="shared" si="4"/>
        <v>4423.58</v>
      </c>
      <c r="I132" s="8"/>
      <c r="J132" s="9"/>
    </row>
    <row r="133" spans="1:10" x14ac:dyDescent="0.25">
      <c r="A133" s="590"/>
      <c r="B133" s="597"/>
      <c r="C133" s="81">
        <v>5284</v>
      </c>
      <c r="D133" s="520">
        <v>290</v>
      </c>
      <c r="E133" s="620">
        <v>250</v>
      </c>
      <c r="F133" s="621"/>
      <c r="G133" s="50">
        <v>5314.88</v>
      </c>
      <c r="H133" s="129">
        <f t="shared" si="4"/>
        <v>5314.88</v>
      </c>
      <c r="I133" s="8"/>
      <c r="J133" s="9"/>
    </row>
    <row r="134" spans="1:10" x14ac:dyDescent="0.25">
      <c r="A134" s="590"/>
      <c r="B134" s="597"/>
      <c r="C134" s="81">
        <v>5684</v>
      </c>
      <c r="D134" s="520">
        <v>315</v>
      </c>
      <c r="E134" s="620">
        <v>271</v>
      </c>
      <c r="F134" s="621"/>
      <c r="G134" s="50">
        <v>9973.3799999999992</v>
      </c>
      <c r="H134" s="129">
        <f t="shared" si="4"/>
        <v>9973.3799999999992</v>
      </c>
      <c r="I134" s="8"/>
      <c r="J134" s="9"/>
    </row>
    <row r="135" spans="1:10" x14ac:dyDescent="0.25">
      <c r="A135" s="590"/>
      <c r="B135" s="597"/>
      <c r="C135" s="81">
        <v>5285</v>
      </c>
      <c r="D135" s="520">
        <v>340</v>
      </c>
      <c r="E135" s="620">
        <v>300</v>
      </c>
      <c r="F135" s="621"/>
      <c r="G135" s="50">
        <v>11191.28</v>
      </c>
      <c r="H135" s="129">
        <f t="shared" si="4"/>
        <v>11191.28</v>
      </c>
      <c r="I135" s="8"/>
      <c r="J135" s="9"/>
    </row>
    <row r="136" spans="1:10" x14ac:dyDescent="0.25">
      <c r="A136" s="590"/>
      <c r="B136" s="597"/>
      <c r="C136" s="81">
        <v>5685</v>
      </c>
      <c r="D136" s="520">
        <v>400</v>
      </c>
      <c r="E136" s="620">
        <v>343</v>
      </c>
      <c r="F136" s="621"/>
      <c r="G136" s="50">
        <v>19530.48</v>
      </c>
      <c r="H136" s="129">
        <f t="shared" si="4"/>
        <v>19530.48</v>
      </c>
      <c r="I136" s="8"/>
      <c r="J136" s="9"/>
    </row>
    <row r="137" spans="1:10" ht="15.75" thickBot="1" x14ac:dyDescent="0.3">
      <c r="A137" s="654"/>
      <c r="B137" s="598"/>
      <c r="C137" s="145">
        <v>5286</v>
      </c>
      <c r="D137" s="521">
        <v>460</v>
      </c>
      <c r="E137" s="678">
        <v>400</v>
      </c>
      <c r="F137" s="679"/>
      <c r="G137" s="147">
        <v>20567.43</v>
      </c>
      <c r="H137" s="132">
        <f t="shared" si="4"/>
        <v>20567.43</v>
      </c>
      <c r="I137" s="8"/>
      <c r="J137" s="9"/>
    </row>
    <row r="138" spans="1:10" ht="18" customHeight="1" x14ac:dyDescent="0.25">
      <c r="A138" s="595"/>
      <c r="B138" s="599" t="s">
        <v>16</v>
      </c>
      <c r="C138" s="125">
        <v>5590</v>
      </c>
      <c r="D138" s="524">
        <v>110</v>
      </c>
      <c r="E138" s="690">
        <v>94</v>
      </c>
      <c r="F138" s="691"/>
      <c r="G138" s="126">
        <v>112.68</v>
      </c>
      <c r="H138" s="134">
        <f t="shared" si="4"/>
        <v>112.68</v>
      </c>
      <c r="I138" s="8"/>
      <c r="J138" s="9"/>
    </row>
    <row r="139" spans="1:10" ht="18" customHeight="1" x14ac:dyDescent="0.25">
      <c r="A139" s="590"/>
      <c r="B139" s="597"/>
      <c r="C139" s="81">
        <v>5061</v>
      </c>
      <c r="D139" s="520">
        <v>133</v>
      </c>
      <c r="E139" s="620">
        <v>110</v>
      </c>
      <c r="F139" s="621"/>
      <c r="G139" s="50">
        <v>421.58</v>
      </c>
      <c r="H139" s="129">
        <f t="shared" si="4"/>
        <v>421.58</v>
      </c>
      <c r="I139" s="8"/>
      <c r="J139" s="4"/>
    </row>
    <row r="140" spans="1:10" ht="18" customHeight="1" x14ac:dyDescent="0.25">
      <c r="A140" s="590"/>
      <c r="B140" s="597"/>
      <c r="C140" s="81">
        <v>5591</v>
      </c>
      <c r="D140" s="520">
        <v>160</v>
      </c>
      <c r="E140" s="620">
        <v>136</v>
      </c>
      <c r="F140" s="621"/>
      <c r="G140" s="50">
        <v>271.48</v>
      </c>
      <c r="H140" s="129">
        <f t="shared" si="4"/>
        <v>271.48</v>
      </c>
      <c r="I140" s="8"/>
      <c r="J140" s="4"/>
    </row>
    <row r="141" spans="1:10" ht="18" customHeight="1" x14ac:dyDescent="0.25">
      <c r="A141" s="590"/>
      <c r="B141" s="597"/>
      <c r="C141" s="81">
        <v>5062</v>
      </c>
      <c r="D141" s="520">
        <v>190</v>
      </c>
      <c r="E141" s="620">
        <v>160</v>
      </c>
      <c r="F141" s="621"/>
      <c r="G141" s="50">
        <v>667.48</v>
      </c>
      <c r="H141" s="129">
        <f t="shared" si="4"/>
        <v>667.48</v>
      </c>
      <c r="I141" s="8"/>
      <c r="J141" s="4"/>
    </row>
    <row r="142" spans="1:10" ht="18" customHeight="1" x14ac:dyDescent="0.25">
      <c r="A142" s="590"/>
      <c r="B142" s="597"/>
      <c r="C142" s="81">
        <v>5592</v>
      </c>
      <c r="D142" s="520">
        <v>200</v>
      </c>
      <c r="E142" s="620">
        <v>171</v>
      </c>
      <c r="F142" s="621"/>
      <c r="G142" s="50">
        <v>363.58</v>
      </c>
      <c r="H142" s="129">
        <f t="shared" si="4"/>
        <v>363.58</v>
      </c>
      <c r="I142" s="8"/>
      <c r="J142" s="4"/>
    </row>
    <row r="143" spans="1:10" ht="18" customHeight="1" x14ac:dyDescent="0.25">
      <c r="A143" s="590"/>
      <c r="B143" s="597"/>
      <c r="C143" s="81">
        <v>5063</v>
      </c>
      <c r="D143" s="520">
        <v>230</v>
      </c>
      <c r="E143" s="620">
        <v>200</v>
      </c>
      <c r="F143" s="621"/>
      <c r="G143" s="50">
        <v>975.88</v>
      </c>
      <c r="H143" s="129">
        <f t="shared" si="4"/>
        <v>975.88</v>
      </c>
      <c r="I143" s="8"/>
      <c r="J143" s="4"/>
    </row>
    <row r="144" spans="1:10" ht="18" customHeight="1" x14ac:dyDescent="0.25">
      <c r="A144" s="590"/>
      <c r="B144" s="597"/>
      <c r="C144" s="81">
        <v>5593</v>
      </c>
      <c r="D144" s="520">
        <v>250</v>
      </c>
      <c r="E144" s="620">
        <v>216</v>
      </c>
      <c r="F144" s="621"/>
      <c r="G144" s="50">
        <v>525.58000000000004</v>
      </c>
      <c r="H144" s="129">
        <f t="shared" si="4"/>
        <v>525.58000000000004</v>
      </c>
      <c r="I144" s="8"/>
      <c r="J144" s="4"/>
    </row>
    <row r="145" spans="1:10" ht="18" customHeight="1" x14ac:dyDescent="0.25">
      <c r="A145" s="590"/>
      <c r="B145" s="597"/>
      <c r="C145" s="81">
        <v>5064</v>
      </c>
      <c r="D145" s="520">
        <v>290</v>
      </c>
      <c r="E145" s="620">
        <v>250</v>
      </c>
      <c r="F145" s="621"/>
      <c r="G145" s="50">
        <v>1020.58</v>
      </c>
      <c r="H145" s="129">
        <f t="shared" si="4"/>
        <v>1020.58</v>
      </c>
      <c r="I145" s="8"/>
      <c r="J145" s="4"/>
    </row>
    <row r="146" spans="1:10" ht="18" customHeight="1" x14ac:dyDescent="0.25">
      <c r="A146" s="590"/>
      <c r="B146" s="597"/>
      <c r="C146" s="81">
        <v>5594</v>
      </c>
      <c r="D146" s="520">
        <v>315</v>
      </c>
      <c r="E146" s="620">
        <v>271</v>
      </c>
      <c r="F146" s="621"/>
      <c r="G146" s="50">
        <v>954.28</v>
      </c>
      <c r="H146" s="129">
        <f t="shared" si="4"/>
        <v>954.28</v>
      </c>
      <c r="I146" s="8"/>
      <c r="J146" s="4"/>
    </row>
    <row r="147" spans="1:10" ht="18" customHeight="1" x14ac:dyDescent="0.25">
      <c r="A147" s="590"/>
      <c r="B147" s="597"/>
      <c r="C147" s="81">
        <v>5065</v>
      </c>
      <c r="D147" s="520">
        <v>340</v>
      </c>
      <c r="E147" s="692">
        <v>300</v>
      </c>
      <c r="F147" s="693"/>
      <c r="G147" s="50">
        <v>2020.28</v>
      </c>
      <c r="H147" s="129">
        <f t="shared" si="4"/>
        <v>2020.28</v>
      </c>
      <c r="I147" s="8"/>
      <c r="J147" s="4"/>
    </row>
    <row r="148" spans="1:10" ht="18" customHeight="1" x14ac:dyDescent="0.25">
      <c r="A148" s="590"/>
      <c r="B148" s="597"/>
      <c r="C148" s="81">
        <v>5585</v>
      </c>
      <c r="D148" s="520">
        <v>400</v>
      </c>
      <c r="E148" s="686">
        <v>343</v>
      </c>
      <c r="F148" s="687"/>
      <c r="G148" s="184">
        <v>2701.38</v>
      </c>
      <c r="H148" s="129">
        <f t="shared" si="4"/>
        <v>2701.38</v>
      </c>
      <c r="I148" s="8"/>
      <c r="J148" s="4"/>
    </row>
    <row r="149" spans="1:10" ht="18" customHeight="1" x14ac:dyDescent="0.25">
      <c r="A149" s="590"/>
      <c r="B149" s="597"/>
      <c r="C149" s="81">
        <v>5066</v>
      </c>
      <c r="D149" s="520">
        <v>460</v>
      </c>
      <c r="E149" s="652">
        <v>400</v>
      </c>
      <c r="F149" s="653"/>
      <c r="G149" s="50">
        <v>3374.88</v>
      </c>
      <c r="H149" s="129">
        <f t="shared" si="4"/>
        <v>3374.88</v>
      </c>
      <c r="I149" s="8"/>
      <c r="J149" s="4"/>
    </row>
    <row r="150" spans="1:10" ht="18" customHeight="1" x14ac:dyDescent="0.25">
      <c r="A150" s="590"/>
      <c r="B150" s="597"/>
      <c r="C150" s="81">
        <v>5586</v>
      </c>
      <c r="D150" s="523">
        <v>500</v>
      </c>
      <c r="E150" s="684">
        <v>427</v>
      </c>
      <c r="F150" s="685"/>
      <c r="G150" s="50">
        <v>4403.08</v>
      </c>
      <c r="H150" s="129">
        <f t="shared" ref="H150:H183" si="5">ROUND((G150-G150/100*$D$10),2)</f>
        <v>4403.08</v>
      </c>
      <c r="I150" s="8"/>
      <c r="J150" s="4"/>
    </row>
    <row r="151" spans="1:10" ht="18" customHeight="1" x14ac:dyDescent="0.25">
      <c r="A151" s="590"/>
      <c r="B151" s="597"/>
      <c r="C151" s="81">
        <v>5067</v>
      </c>
      <c r="D151" s="520">
        <v>575</v>
      </c>
      <c r="E151" s="620">
        <v>500</v>
      </c>
      <c r="F151" s="621"/>
      <c r="G151" s="50">
        <v>5774.08</v>
      </c>
      <c r="H151" s="129">
        <f t="shared" si="5"/>
        <v>5774.08</v>
      </c>
      <c r="I151" s="8"/>
      <c r="J151" s="4"/>
    </row>
    <row r="152" spans="1:10" ht="18" customHeight="1" x14ac:dyDescent="0.25">
      <c r="A152" s="590"/>
      <c r="B152" s="597"/>
      <c r="C152" s="81">
        <v>5587</v>
      </c>
      <c r="D152" s="520">
        <v>630</v>
      </c>
      <c r="E152" s="620">
        <v>535</v>
      </c>
      <c r="F152" s="621"/>
      <c r="G152" s="50">
        <v>5959.58</v>
      </c>
      <c r="H152" s="129">
        <f t="shared" si="5"/>
        <v>5959.58</v>
      </c>
      <c r="I152" s="8"/>
      <c r="J152" s="4"/>
    </row>
    <row r="153" spans="1:10" ht="18" customHeight="1" x14ac:dyDescent="0.25">
      <c r="A153" s="590"/>
      <c r="B153" s="597"/>
      <c r="C153" s="81">
        <v>5068</v>
      </c>
      <c r="D153" s="520">
        <v>695</v>
      </c>
      <c r="E153" s="620">
        <v>600</v>
      </c>
      <c r="F153" s="621"/>
      <c r="G153" s="50">
        <v>8326.48</v>
      </c>
      <c r="H153" s="129">
        <f t="shared" si="5"/>
        <v>8326.48</v>
      </c>
      <c r="I153" s="8"/>
      <c r="J153" s="4"/>
    </row>
    <row r="154" spans="1:10" ht="18" customHeight="1" x14ac:dyDescent="0.25">
      <c r="A154" s="590"/>
      <c r="B154" s="597"/>
      <c r="C154" s="81">
        <v>5588</v>
      </c>
      <c r="D154" s="520">
        <v>800</v>
      </c>
      <c r="E154" s="620">
        <v>687</v>
      </c>
      <c r="F154" s="621"/>
      <c r="G154" s="50">
        <v>9616.58</v>
      </c>
      <c r="H154" s="129">
        <f t="shared" si="5"/>
        <v>9616.58</v>
      </c>
      <c r="I154" s="8"/>
      <c r="J154" s="4"/>
    </row>
    <row r="155" spans="1:10" ht="18" customHeight="1" x14ac:dyDescent="0.25">
      <c r="A155" s="590"/>
      <c r="B155" s="597"/>
      <c r="C155" s="81">
        <v>5069</v>
      </c>
      <c r="D155" s="520">
        <v>923</v>
      </c>
      <c r="E155" s="620">
        <v>800</v>
      </c>
      <c r="F155" s="621"/>
      <c r="G155" s="50">
        <v>13176.68</v>
      </c>
      <c r="H155" s="129">
        <f t="shared" si="5"/>
        <v>13176.68</v>
      </c>
      <c r="I155" s="8"/>
      <c r="J155" s="4"/>
    </row>
    <row r="156" spans="1:10" ht="18" customHeight="1" x14ac:dyDescent="0.25">
      <c r="A156" s="590"/>
      <c r="B156" s="597"/>
      <c r="C156" s="81">
        <v>5589</v>
      </c>
      <c r="D156" s="520">
        <v>1000</v>
      </c>
      <c r="E156" s="620">
        <v>851</v>
      </c>
      <c r="F156" s="621"/>
      <c r="G156" s="50">
        <v>14614.48</v>
      </c>
      <c r="H156" s="129">
        <f t="shared" si="5"/>
        <v>14614.48</v>
      </c>
      <c r="I156" s="8"/>
      <c r="J156" s="4"/>
    </row>
    <row r="157" spans="1:10" ht="18" customHeight="1" thickBot="1" x14ac:dyDescent="0.3">
      <c r="A157" s="591"/>
      <c r="B157" s="600"/>
      <c r="C157" s="82">
        <v>5580</v>
      </c>
      <c r="D157" s="529">
        <v>1200</v>
      </c>
      <c r="E157" s="650">
        <v>1030</v>
      </c>
      <c r="F157" s="651"/>
      <c r="G157" s="53">
        <v>27901.58</v>
      </c>
      <c r="H157" s="135">
        <f t="shared" si="5"/>
        <v>27901.58</v>
      </c>
      <c r="I157" s="8"/>
      <c r="J157" s="4"/>
    </row>
    <row r="158" spans="1:10" ht="15" customHeight="1" x14ac:dyDescent="0.25">
      <c r="A158" s="617"/>
      <c r="B158" s="639" t="s">
        <v>69</v>
      </c>
      <c r="C158" s="384">
        <v>5880</v>
      </c>
      <c r="D158" s="530">
        <v>110</v>
      </c>
      <c r="E158" s="649">
        <v>94</v>
      </c>
      <c r="F158" s="649"/>
      <c r="G158" s="385">
        <v>208.88</v>
      </c>
      <c r="H158" s="390">
        <f t="shared" si="5"/>
        <v>208.88</v>
      </c>
      <c r="I158" s="8"/>
      <c r="J158" s="4"/>
    </row>
    <row r="159" spans="1:10" ht="15" customHeight="1" x14ac:dyDescent="0.25">
      <c r="A159" s="618"/>
      <c r="B159" s="640"/>
      <c r="C159" s="382">
        <v>5882</v>
      </c>
      <c r="D159" s="531">
        <v>160</v>
      </c>
      <c r="E159" s="615">
        <v>136</v>
      </c>
      <c r="F159" s="615"/>
      <c r="G159" s="383">
        <v>358.88</v>
      </c>
      <c r="H159" s="391">
        <f t="shared" si="5"/>
        <v>358.88</v>
      </c>
      <c r="I159" s="8"/>
      <c r="J159" s="4"/>
    </row>
    <row r="160" spans="1:10" ht="15" customHeight="1" x14ac:dyDescent="0.25">
      <c r="A160" s="618"/>
      <c r="B160" s="640"/>
      <c r="C160" s="382">
        <v>5884</v>
      </c>
      <c r="D160" s="531">
        <v>200</v>
      </c>
      <c r="E160" s="615">
        <v>171</v>
      </c>
      <c r="F160" s="615"/>
      <c r="G160" s="383">
        <v>498.88</v>
      </c>
      <c r="H160" s="391">
        <f t="shared" si="5"/>
        <v>498.88</v>
      </c>
      <c r="I160" s="8"/>
      <c r="J160" s="4"/>
    </row>
    <row r="161" spans="1:10" ht="15" customHeight="1" x14ac:dyDescent="0.25">
      <c r="A161" s="618"/>
      <c r="B161" s="640"/>
      <c r="C161" s="382">
        <v>5886</v>
      </c>
      <c r="D161" s="531">
        <v>250</v>
      </c>
      <c r="E161" s="615">
        <v>216</v>
      </c>
      <c r="F161" s="615"/>
      <c r="G161" s="383">
        <v>898.88</v>
      </c>
      <c r="H161" s="391">
        <f t="shared" si="5"/>
        <v>898.88</v>
      </c>
      <c r="I161" s="8"/>
      <c r="J161" s="4"/>
    </row>
    <row r="162" spans="1:10" ht="15" customHeight="1" x14ac:dyDescent="0.25">
      <c r="A162" s="618"/>
      <c r="B162" s="640"/>
      <c r="C162" s="382">
        <v>5888</v>
      </c>
      <c r="D162" s="531">
        <v>315</v>
      </c>
      <c r="E162" s="615">
        <v>271</v>
      </c>
      <c r="F162" s="615"/>
      <c r="G162" s="383">
        <v>1299.8800000000001</v>
      </c>
      <c r="H162" s="391">
        <f t="shared" si="5"/>
        <v>1299.8800000000001</v>
      </c>
      <c r="I162" s="8"/>
      <c r="J162" s="4"/>
    </row>
    <row r="163" spans="1:10" ht="15" customHeight="1" x14ac:dyDescent="0.25">
      <c r="A163" s="618"/>
      <c r="B163" s="640"/>
      <c r="C163" s="382">
        <v>5909</v>
      </c>
      <c r="D163" s="531">
        <v>340</v>
      </c>
      <c r="E163" s="615">
        <v>300</v>
      </c>
      <c r="F163" s="615"/>
      <c r="G163" s="383">
        <v>1448.88</v>
      </c>
      <c r="H163" s="391">
        <f t="shared" si="5"/>
        <v>1448.88</v>
      </c>
      <c r="I163" s="8"/>
      <c r="J163" s="4"/>
    </row>
    <row r="164" spans="1:10" ht="15" customHeight="1" x14ac:dyDescent="0.25">
      <c r="A164" s="618"/>
      <c r="B164" s="640"/>
      <c r="C164" s="382">
        <v>5911</v>
      </c>
      <c r="D164" s="531">
        <v>400</v>
      </c>
      <c r="E164" s="615">
        <v>343</v>
      </c>
      <c r="F164" s="615"/>
      <c r="G164" s="383">
        <v>2988.88</v>
      </c>
      <c r="H164" s="391">
        <f>ROUND((G164-G164/100*$D$10),2)</f>
        <v>2988.88</v>
      </c>
      <c r="I164" s="8"/>
      <c r="J164" s="4"/>
    </row>
    <row r="165" spans="1:10" ht="15" customHeight="1" x14ac:dyDescent="0.25">
      <c r="A165" s="618"/>
      <c r="B165" s="640"/>
      <c r="C165" s="382">
        <v>5912</v>
      </c>
      <c r="D165" s="531">
        <v>460</v>
      </c>
      <c r="E165" s="615">
        <v>400</v>
      </c>
      <c r="F165" s="615"/>
      <c r="G165" s="383">
        <v>2788.88</v>
      </c>
      <c r="H165" s="391">
        <f t="shared" si="5"/>
        <v>2788.88</v>
      </c>
      <c r="I165" s="8"/>
      <c r="J165" s="4"/>
    </row>
    <row r="166" spans="1:10" ht="15" customHeight="1" x14ac:dyDescent="0.25">
      <c r="A166" s="618"/>
      <c r="B166" s="640"/>
      <c r="C166" s="382">
        <v>5913</v>
      </c>
      <c r="D166" s="531">
        <v>500</v>
      </c>
      <c r="E166" s="615">
        <v>427</v>
      </c>
      <c r="F166" s="615"/>
      <c r="G166" s="383">
        <v>3788.88</v>
      </c>
      <c r="H166" s="391">
        <f t="shared" si="5"/>
        <v>3788.88</v>
      </c>
      <c r="I166" s="8"/>
      <c r="J166" s="4"/>
    </row>
    <row r="167" spans="1:10" ht="15" customHeight="1" x14ac:dyDescent="0.25">
      <c r="A167" s="618"/>
      <c r="B167" s="640"/>
      <c r="C167" s="382">
        <v>5914</v>
      </c>
      <c r="D167" s="531">
        <v>575</v>
      </c>
      <c r="E167" s="615">
        <v>500</v>
      </c>
      <c r="F167" s="615"/>
      <c r="G167" s="383">
        <v>5188.88</v>
      </c>
      <c r="H167" s="391">
        <f t="shared" si="5"/>
        <v>5188.88</v>
      </c>
      <c r="I167" s="8"/>
      <c r="J167" s="4"/>
    </row>
    <row r="168" spans="1:10" ht="15" customHeight="1" x14ac:dyDescent="0.25">
      <c r="A168" s="618"/>
      <c r="B168" s="640"/>
      <c r="C168" s="382">
        <v>5915</v>
      </c>
      <c r="D168" s="531">
        <v>630</v>
      </c>
      <c r="E168" s="615">
        <v>535</v>
      </c>
      <c r="F168" s="615"/>
      <c r="G168" s="383">
        <v>5288.88</v>
      </c>
      <c r="H168" s="391">
        <f t="shared" si="5"/>
        <v>5288.88</v>
      </c>
      <c r="I168" s="8"/>
      <c r="J168" s="4"/>
    </row>
    <row r="169" spans="1:10" ht="15" customHeight="1" thickBot="1" x14ac:dyDescent="0.3">
      <c r="A169" s="619"/>
      <c r="B169" s="641"/>
      <c r="C169" s="386">
        <v>5916</v>
      </c>
      <c r="D169" s="532">
        <v>695</v>
      </c>
      <c r="E169" s="616">
        <v>600</v>
      </c>
      <c r="F169" s="616"/>
      <c r="G169" s="387">
        <v>7868.88</v>
      </c>
      <c r="H169" s="393">
        <f t="shared" si="5"/>
        <v>7868.88</v>
      </c>
      <c r="I169" s="8"/>
      <c r="J169" s="4"/>
    </row>
    <row r="170" spans="1:10" x14ac:dyDescent="0.25">
      <c r="A170" s="595"/>
      <c r="B170" s="601" t="s">
        <v>61</v>
      </c>
      <c r="C170" s="91">
        <v>5720</v>
      </c>
      <c r="D170" s="524">
        <v>110</v>
      </c>
      <c r="E170" s="652">
        <v>94</v>
      </c>
      <c r="F170" s="653"/>
      <c r="G170" s="535">
        <v>125.48</v>
      </c>
      <c r="H170" s="134">
        <f t="shared" si="5"/>
        <v>125.48</v>
      </c>
      <c r="I170" s="8"/>
      <c r="J170" s="4"/>
    </row>
    <row r="171" spans="1:10" x14ac:dyDescent="0.25">
      <c r="A171" s="590"/>
      <c r="B171" s="602"/>
      <c r="C171" s="533">
        <v>5721</v>
      </c>
      <c r="D171" s="520">
        <v>160</v>
      </c>
      <c r="E171" s="620">
        <v>136</v>
      </c>
      <c r="F171" s="621"/>
      <c r="G171" s="51">
        <v>239.68</v>
      </c>
      <c r="H171" s="129">
        <f t="shared" si="5"/>
        <v>239.68</v>
      </c>
      <c r="I171" s="8"/>
      <c r="J171" s="4"/>
    </row>
    <row r="172" spans="1:10" x14ac:dyDescent="0.25">
      <c r="A172" s="590"/>
      <c r="B172" s="602"/>
      <c r="C172" s="533">
        <v>5722</v>
      </c>
      <c r="D172" s="520">
        <v>200</v>
      </c>
      <c r="E172" s="620">
        <v>171</v>
      </c>
      <c r="F172" s="621"/>
      <c r="G172" s="51">
        <v>319.08</v>
      </c>
      <c r="H172" s="129">
        <f t="shared" si="5"/>
        <v>319.08</v>
      </c>
      <c r="I172" s="8"/>
      <c r="J172" s="4"/>
    </row>
    <row r="173" spans="1:10" x14ac:dyDescent="0.25">
      <c r="A173" s="590"/>
      <c r="B173" s="602"/>
      <c r="C173" s="533">
        <v>5723</v>
      </c>
      <c r="D173" s="520">
        <v>250</v>
      </c>
      <c r="E173" s="620">
        <v>216</v>
      </c>
      <c r="F173" s="621"/>
      <c r="G173" s="51">
        <v>477.88</v>
      </c>
      <c r="H173" s="129">
        <f>ROUND((G173-G173/100*$D$10),2)</f>
        <v>477.88</v>
      </c>
      <c r="I173" s="8"/>
      <c r="J173" s="4"/>
    </row>
    <row r="174" spans="1:10" x14ac:dyDescent="0.25">
      <c r="A174" s="590"/>
      <c r="B174" s="602"/>
      <c r="C174" s="533">
        <v>5724</v>
      </c>
      <c r="D174" s="520">
        <v>315</v>
      </c>
      <c r="E174" s="620">
        <v>271</v>
      </c>
      <c r="F174" s="621"/>
      <c r="G174" s="51">
        <v>822.38</v>
      </c>
      <c r="H174" s="129">
        <f t="shared" si="5"/>
        <v>822.38</v>
      </c>
      <c r="I174" s="8"/>
      <c r="J174" s="4"/>
    </row>
    <row r="175" spans="1:10" x14ac:dyDescent="0.25">
      <c r="A175" s="590"/>
      <c r="B175" s="602"/>
      <c r="C175" s="533">
        <v>5121</v>
      </c>
      <c r="D175" s="520">
        <v>340</v>
      </c>
      <c r="E175" s="620">
        <v>300</v>
      </c>
      <c r="F175" s="621"/>
      <c r="G175" s="51">
        <v>1328.88</v>
      </c>
      <c r="H175" s="129">
        <f t="shared" si="5"/>
        <v>1328.88</v>
      </c>
      <c r="I175" s="8"/>
      <c r="J175" s="3"/>
    </row>
    <row r="176" spans="1:10" x14ac:dyDescent="0.25">
      <c r="A176" s="590"/>
      <c r="B176" s="602"/>
      <c r="C176" s="533">
        <v>5725</v>
      </c>
      <c r="D176" s="520">
        <v>400</v>
      </c>
      <c r="E176" s="620">
        <v>343</v>
      </c>
      <c r="F176" s="621"/>
      <c r="G176" s="51">
        <v>2008.88</v>
      </c>
      <c r="H176" s="129">
        <f t="shared" si="5"/>
        <v>2008.88</v>
      </c>
      <c r="I176" s="8"/>
      <c r="J176" s="3"/>
    </row>
    <row r="177" spans="1:10" x14ac:dyDescent="0.25">
      <c r="A177" s="590"/>
      <c r="B177" s="602"/>
      <c r="C177" s="533">
        <v>5122</v>
      </c>
      <c r="D177" s="520">
        <v>460</v>
      </c>
      <c r="E177" s="620">
        <v>400</v>
      </c>
      <c r="F177" s="621"/>
      <c r="G177" s="51">
        <v>2208.88</v>
      </c>
      <c r="H177" s="129">
        <f t="shared" si="5"/>
        <v>2208.88</v>
      </c>
      <c r="I177" s="8"/>
      <c r="J177" s="3"/>
    </row>
    <row r="178" spans="1:10" x14ac:dyDescent="0.25">
      <c r="A178" s="590"/>
      <c r="B178" s="602"/>
      <c r="C178" s="533">
        <v>5726</v>
      </c>
      <c r="D178" s="520">
        <v>500</v>
      </c>
      <c r="E178" s="620">
        <v>427</v>
      </c>
      <c r="F178" s="621"/>
      <c r="G178" s="51">
        <v>3008.88</v>
      </c>
      <c r="H178" s="129">
        <f t="shared" si="5"/>
        <v>3008.88</v>
      </c>
      <c r="I178" s="8"/>
      <c r="J178" s="3"/>
    </row>
    <row r="179" spans="1:10" x14ac:dyDescent="0.25">
      <c r="A179" s="590"/>
      <c r="B179" s="602"/>
      <c r="C179" s="533">
        <v>5123</v>
      </c>
      <c r="D179" s="520">
        <v>575</v>
      </c>
      <c r="E179" s="620">
        <v>500</v>
      </c>
      <c r="F179" s="621"/>
      <c r="G179" s="51">
        <v>3170.88</v>
      </c>
      <c r="H179" s="129">
        <f t="shared" si="5"/>
        <v>3170.88</v>
      </c>
      <c r="I179" s="8"/>
      <c r="J179" s="3"/>
    </row>
    <row r="180" spans="1:10" x14ac:dyDescent="0.25">
      <c r="A180" s="590"/>
      <c r="B180" s="602"/>
      <c r="C180" s="533">
        <v>5126</v>
      </c>
      <c r="D180" s="520">
        <v>630</v>
      </c>
      <c r="E180" s="620">
        <v>535</v>
      </c>
      <c r="F180" s="621"/>
      <c r="G180" s="51">
        <v>3155.98</v>
      </c>
      <c r="H180" s="129">
        <f t="shared" si="5"/>
        <v>3155.98</v>
      </c>
      <c r="I180" s="8"/>
      <c r="J180" s="3"/>
    </row>
    <row r="181" spans="1:10" x14ac:dyDescent="0.25">
      <c r="A181" s="590"/>
      <c r="B181" s="602"/>
      <c r="C181" s="533">
        <v>5124</v>
      </c>
      <c r="D181" s="520">
        <v>695</v>
      </c>
      <c r="E181" s="620">
        <v>600</v>
      </c>
      <c r="F181" s="621"/>
      <c r="G181" s="51">
        <v>5878.88</v>
      </c>
      <c r="H181" s="129">
        <f t="shared" si="5"/>
        <v>5878.88</v>
      </c>
      <c r="I181" s="8"/>
      <c r="J181" s="3"/>
    </row>
    <row r="182" spans="1:10" x14ac:dyDescent="0.25">
      <c r="A182" s="591"/>
      <c r="B182" s="603"/>
      <c r="C182" s="539">
        <v>5127</v>
      </c>
      <c r="D182" s="529">
        <v>800</v>
      </c>
      <c r="E182" s="620">
        <v>687</v>
      </c>
      <c r="F182" s="621"/>
      <c r="G182" s="540">
        <v>6081.58</v>
      </c>
      <c r="H182" s="135">
        <f t="shared" si="5"/>
        <v>6081.58</v>
      </c>
      <c r="I182" s="8"/>
      <c r="J182" s="3"/>
    </row>
    <row r="183" spans="1:10" ht="15.75" thickBot="1" x14ac:dyDescent="0.3">
      <c r="A183" s="654"/>
      <c r="B183" s="604"/>
      <c r="C183" s="141">
        <v>5125</v>
      </c>
      <c r="D183" s="521">
        <v>923</v>
      </c>
      <c r="E183" s="678">
        <v>800</v>
      </c>
      <c r="F183" s="679"/>
      <c r="G183" s="131">
        <v>10088.879999999999</v>
      </c>
      <c r="H183" s="132">
        <f t="shared" si="5"/>
        <v>10088.879999999999</v>
      </c>
      <c r="I183" s="8"/>
      <c r="J183" s="3"/>
    </row>
    <row r="184" spans="1:10" ht="17.100000000000001" customHeight="1" thickBot="1" x14ac:dyDescent="0.3">
      <c r="A184" s="646" t="s">
        <v>20</v>
      </c>
      <c r="B184" s="647"/>
      <c r="C184" s="647"/>
      <c r="D184" s="647"/>
      <c r="E184" s="647"/>
      <c r="F184" s="647"/>
      <c r="G184" s="647"/>
      <c r="H184" s="648"/>
      <c r="I184" s="3"/>
      <c r="J184" s="4"/>
    </row>
    <row r="185" spans="1:10" ht="15.75" customHeight="1" x14ac:dyDescent="0.25">
      <c r="A185" s="642"/>
      <c r="B185" s="605" t="s">
        <v>76</v>
      </c>
      <c r="C185" s="143">
        <v>5570</v>
      </c>
      <c r="D185" s="178"/>
      <c r="E185" s="179" t="s">
        <v>48</v>
      </c>
      <c r="F185" s="180"/>
      <c r="G185" s="157">
        <v>24.48</v>
      </c>
      <c r="H185" s="128">
        <f t="shared" ref="H185:H222" si="6">ROUND((G185-G185/100*$E$10),2)</f>
        <v>24.48</v>
      </c>
      <c r="I185" s="3"/>
      <c r="J185" s="4"/>
    </row>
    <row r="186" spans="1:10" ht="15.75" customHeight="1" x14ac:dyDescent="0.25">
      <c r="A186" s="643"/>
      <c r="B186" s="606"/>
      <c r="C186" s="123">
        <v>5579</v>
      </c>
      <c r="D186" s="170"/>
      <c r="E186" s="171" t="s">
        <v>225</v>
      </c>
      <c r="F186" s="172"/>
      <c r="G186" s="158">
        <v>51.08</v>
      </c>
      <c r="H186" s="129">
        <f t="shared" si="6"/>
        <v>51.08</v>
      </c>
      <c r="I186" s="3"/>
      <c r="J186" s="4"/>
    </row>
    <row r="187" spans="1:10" x14ac:dyDescent="0.25">
      <c r="A187" s="643"/>
      <c r="B187" s="606"/>
      <c r="C187" s="123" t="s">
        <v>275</v>
      </c>
      <c r="D187" s="163"/>
      <c r="E187" s="164" t="s">
        <v>226</v>
      </c>
      <c r="F187" s="165"/>
      <c r="G187" s="158">
        <v>36.28</v>
      </c>
      <c r="H187" s="129">
        <f t="shared" si="6"/>
        <v>36.28</v>
      </c>
      <c r="I187" s="3"/>
      <c r="J187" s="4"/>
    </row>
    <row r="188" spans="1:10" x14ac:dyDescent="0.25">
      <c r="A188" s="643"/>
      <c r="B188" s="606"/>
      <c r="C188" s="123">
        <v>5571</v>
      </c>
      <c r="D188" s="341"/>
      <c r="E188" s="342" t="s">
        <v>3</v>
      </c>
      <c r="F188" s="343"/>
      <c r="G188" s="158">
        <v>52.98</v>
      </c>
      <c r="H188" s="129">
        <f t="shared" si="6"/>
        <v>52.98</v>
      </c>
      <c r="I188" s="3"/>
      <c r="J188" s="4"/>
    </row>
    <row r="189" spans="1:10" x14ac:dyDescent="0.25">
      <c r="A189" s="643"/>
      <c r="B189" s="606"/>
      <c r="C189" s="123">
        <v>5947</v>
      </c>
      <c r="D189" s="341"/>
      <c r="E189" s="342" t="s">
        <v>227</v>
      </c>
      <c r="F189" s="343"/>
      <c r="G189" s="158">
        <v>62.98</v>
      </c>
      <c r="H189" s="129">
        <f t="shared" si="6"/>
        <v>62.98</v>
      </c>
      <c r="I189" s="3"/>
      <c r="J189" s="4"/>
    </row>
    <row r="190" spans="1:10" x14ac:dyDescent="0.25">
      <c r="A190" s="643"/>
      <c r="B190" s="606"/>
      <c r="C190" s="123" t="s">
        <v>193</v>
      </c>
      <c r="D190" s="166"/>
      <c r="E190" s="160" t="s">
        <v>228</v>
      </c>
      <c r="F190" s="167"/>
      <c r="G190" s="158">
        <v>80.88</v>
      </c>
      <c r="H190" s="129">
        <f t="shared" si="6"/>
        <v>80.88</v>
      </c>
      <c r="I190" s="3"/>
      <c r="J190" s="4"/>
    </row>
    <row r="191" spans="1:10" x14ac:dyDescent="0.25">
      <c r="A191" s="643"/>
      <c r="B191" s="606"/>
      <c r="C191" s="504">
        <v>5932</v>
      </c>
      <c r="D191" s="406"/>
      <c r="E191" s="342" t="s">
        <v>377</v>
      </c>
      <c r="F191" s="570"/>
      <c r="G191" s="158">
        <v>168.88</v>
      </c>
      <c r="H191" s="129">
        <f t="shared" si="6"/>
        <v>168.88</v>
      </c>
      <c r="I191" s="3"/>
      <c r="J191" s="4"/>
    </row>
    <row r="192" spans="1:10" x14ac:dyDescent="0.25">
      <c r="A192" s="643"/>
      <c r="B192" s="606"/>
      <c r="C192" s="123">
        <v>5572</v>
      </c>
      <c r="D192" s="166"/>
      <c r="E192" s="160" t="s">
        <v>4</v>
      </c>
      <c r="F192" s="167"/>
      <c r="G192" s="158">
        <v>89.08</v>
      </c>
      <c r="H192" s="129">
        <f t="shared" si="6"/>
        <v>89.08</v>
      </c>
      <c r="I192" s="3"/>
      <c r="J192" s="4"/>
    </row>
    <row r="193" spans="1:10" x14ac:dyDescent="0.25">
      <c r="A193" s="643"/>
      <c r="B193" s="606"/>
      <c r="C193" s="123">
        <v>5960</v>
      </c>
      <c r="D193" s="170"/>
      <c r="E193" s="171" t="s">
        <v>229</v>
      </c>
      <c r="F193" s="172"/>
      <c r="G193" s="158">
        <v>122.48</v>
      </c>
      <c r="H193" s="129">
        <f t="shared" si="6"/>
        <v>122.48</v>
      </c>
      <c r="I193" s="3"/>
      <c r="J193" s="4"/>
    </row>
    <row r="194" spans="1:10" x14ac:dyDescent="0.25">
      <c r="A194" s="643"/>
      <c r="B194" s="606"/>
      <c r="C194" s="123">
        <v>5762</v>
      </c>
      <c r="D194" s="170"/>
      <c r="E194" s="171" t="s">
        <v>230</v>
      </c>
      <c r="F194" s="172"/>
      <c r="G194" s="158">
        <v>147.58000000000001</v>
      </c>
      <c r="H194" s="129">
        <f t="shared" si="6"/>
        <v>147.58000000000001</v>
      </c>
      <c r="I194" s="3"/>
      <c r="J194" s="4"/>
    </row>
    <row r="195" spans="1:10" x14ac:dyDescent="0.25">
      <c r="A195" s="643"/>
      <c r="B195" s="606"/>
      <c r="C195" s="123">
        <v>5953</v>
      </c>
      <c r="D195" s="166"/>
      <c r="E195" s="160" t="s">
        <v>231</v>
      </c>
      <c r="F195" s="167"/>
      <c r="G195" s="158">
        <v>232.58</v>
      </c>
      <c r="H195" s="129">
        <f t="shared" si="6"/>
        <v>232.58</v>
      </c>
      <c r="I195" s="3"/>
      <c r="J195" s="4"/>
    </row>
    <row r="196" spans="1:10" x14ac:dyDescent="0.25">
      <c r="A196" s="643"/>
      <c r="B196" s="606"/>
      <c r="C196" s="123">
        <v>5573</v>
      </c>
      <c r="D196" s="170"/>
      <c r="E196" s="171" t="s">
        <v>5</v>
      </c>
      <c r="F196" s="172"/>
      <c r="G196" s="158">
        <v>153.97999999999999</v>
      </c>
      <c r="H196" s="129">
        <f>ROUND((G196-G196/100*$E$10),2)</f>
        <v>153.97999999999999</v>
      </c>
      <c r="I196" s="3"/>
      <c r="J196" s="4"/>
    </row>
    <row r="197" spans="1:10" x14ac:dyDescent="0.25">
      <c r="A197" s="643"/>
      <c r="B197" s="606"/>
      <c r="C197" s="123" t="s">
        <v>305</v>
      </c>
      <c r="D197" s="166"/>
      <c r="E197" s="160" t="s">
        <v>232</v>
      </c>
      <c r="F197" s="167"/>
      <c r="G197" s="158">
        <v>200.88</v>
      </c>
      <c r="H197" s="129">
        <f t="shared" si="6"/>
        <v>200.88</v>
      </c>
      <c r="I197" s="3"/>
      <c r="J197" s="4"/>
    </row>
    <row r="198" spans="1:10" x14ac:dyDescent="0.25">
      <c r="A198" s="643"/>
      <c r="B198" s="606"/>
      <c r="C198" s="123">
        <v>5763</v>
      </c>
      <c r="D198" s="163"/>
      <c r="E198" s="164" t="s">
        <v>233</v>
      </c>
      <c r="F198" s="165"/>
      <c r="G198" s="158">
        <v>233.08</v>
      </c>
      <c r="H198" s="129">
        <f t="shared" si="6"/>
        <v>233.08</v>
      </c>
      <c r="I198" s="3"/>
      <c r="J198" s="4"/>
    </row>
    <row r="199" spans="1:10" x14ac:dyDescent="0.25">
      <c r="A199" s="643"/>
      <c r="B199" s="606"/>
      <c r="C199" s="504">
        <v>5933</v>
      </c>
      <c r="D199" s="163"/>
      <c r="E199" s="164" t="s">
        <v>308</v>
      </c>
      <c r="F199" s="165"/>
      <c r="G199" s="158">
        <v>245.08</v>
      </c>
      <c r="H199" s="129">
        <f t="shared" si="6"/>
        <v>245.08</v>
      </c>
      <c r="I199" s="3"/>
      <c r="J199" s="4"/>
    </row>
    <row r="200" spans="1:10" x14ac:dyDescent="0.25">
      <c r="A200" s="643"/>
      <c r="B200" s="606"/>
      <c r="C200" s="123">
        <v>5574</v>
      </c>
      <c r="D200" s="170"/>
      <c r="E200" s="171" t="s">
        <v>72</v>
      </c>
      <c r="F200" s="172"/>
      <c r="G200" s="158">
        <v>283.58</v>
      </c>
      <c r="H200" s="129">
        <f t="shared" si="6"/>
        <v>283.58</v>
      </c>
      <c r="I200" s="3"/>
      <c r="J200" s="4"/>
    </row>
    <row r="201" spans="1:10" x14ac:dyDescent="0.25">
      <c r="A201" s="643"/>
      <c r="B201" s="606"/>
      <c r="C201" s="123">
        <v>5956</v>
      </c>
      <c r="D201" s="166"/>
      <c r="E201" s="160" t="s">
        <v>234</v>
      </c>
      <c r="F201" s="167"/>
      <c r="G201" s="158">
        <v>458.88</v>
      </c>
      <c r="H201" s="129">
        <f t="shared" si="6"/>
        <v>458.88</v>
      </c>
      <c r="I201" s="3"/>
      <c r="J201" s="4"/>
    </row>
    <row r="202" spans="1:10" x14ac:dyDescent="0.25">
      <c r="A202" s="643"/>
      <c r="B202" s="606"/>
      <c r="C202" s="123" t="s">
        <v>194</v>
      </c>
      <c r="D202" s="163"/>
      <c r="E202" s="164" t="s">
        <v>235</v>
      </c>
      <c r="F202" s="165"/>
      <c r="G202" s="158">
        <v>368.18</v>
      </c>
      <c r="H202" s="129">
        <f t="shared" si="6"/>
        <v>368.18</v>
      </c>
      <c r="I202" s="3"/>
      <c r="J202" s="4"/>
    </row>
    <row r="203" spans="1:10" x14ac:dyDescent="0.25">
      <c r="A203" s="643"/>
      <c r="B203" s="606"/>
      <c r="C203" s="388">
        <v>5935</v>
      </c>
      <c r="D203" s="406"/>
      <c r="E203" s="622" t="s">
        <v>285</v>
      </c>
      <c r="F203" s="623"/>
      <c r="G203" s="158">
        <v>478.88</v>
      </c>
      <c r="H203" s="129">
        <f t="shared" si="6"/>
        <v>478.88</v>
      </c>
      <c r="I203" s="3"/>
      <c r="J203" s="4"/>
    </row>
    <row r="204" spans="1:10" x14ac:dyDescent="0.25">
      <c r="A204" s="643"/>
      <c r="B204" s="606"/>
      <c r="C204" s="123">
        <v>5810</v>
      </c>
      <c r="D204" s="166"/>
      <c r="E204" s="160" t="s">
        <v>36</v>
      </c>
      <c r="F204" s="167"/>
      <c r="G204" s="158">
        <v>398.68</v>
      </c>
      <c r="H204" s="129">
        <f t="shared" si="6"/>
        <v>398.68</v>
      </c>
      <c r="I204" s="3"/>
      <c r="J204" s="4"/>
    </row>
    <row r="205" spans="1:10" x14ac:dyDescent="0.25">
      <c r="A205" s="643"/>
      <c r="B205" s="606"/>
      <c r="C205" s="123">
        <v>5951</v>
      </c>
      <c r="D205" s="170"/>
      <c r="E205" s="173" t="s">
        <v>236</v>
      </c>
      <c r="F205" s="174"/>
      <c r="G205" s="158">
        <v>594.48</v>
      </c>
      <c r="H205" s="129">
        <f t="shared" si="6"/>
        <v>594.48</v>
      </c>
      <c r="I205" s="3"/>
      <c r="J205" s="4"/>
    </row>
    <row r="206" spans="1:10" x14ac:dyDescent="0.25">
      <c r="A206" s="643"/>
      <c r="B206" s="606"/>
      <c r="C206" s="123">
        <v>5765</v>
      </c>
      <c r="D206" s="166"/>
      <c r="E206" s="161" t="s">
        <v>237</v>
      </c>
      <c r="F206" s="168"/>
      <c r="G206" s="158">
        <v>685.28</v>
      </c>
      <c r="H206" s="129">
        <f t="shared" si="6"/>
        <v>685.28</v>
      </c>
      <c r="I206" s="3"/>
      <c r="J206" s="4"/>
    </row>
    <row r="207" spans="1:10" x14ac:dyDescent="0.25">
      <c r="A207" s="643"/>
      <c r="B207" s="606"/>
      <c r="C207" s="123">
        <v>5946</v>
      </c>
      <c r="D207" s="170"/>
      <c r="E207" s="173" t="s">
        <v>238</v>
      </c>
      <c r="F207" s="174"/>
      <c r="G207" s="158">
        <v>622.98</v>
      </c>
      <c r="H207" s="129">
        <f t="shared" si="6"/>
        <v>622.98</v>
      </c>
      <c r="I207" s="3"/>
      <c r="J207" s="4"/>
    </row>
    <row r="208" spans="1:10" x14ac:dyDescent="0.25">
      <c r="A208" s="643"/>
      <c r="B208" s="606"/>
      <c r="C208" s="123">
        <v>5576</v>
      </c>
      <c r="D208" s="166"/>
      <c r="E208" s="161" t="s">
        <v>17</v>
      </c>
      <c r="F208" s="168"/>
      <c r="G208" s="158">
        <v>1112.58</v>
      </c>
      <c r="H208" s="129">
        <f t="shared" si="6"/>
        <v>1112.58</v>
      </c>
      <c r="I208" s="3"/>
      <c r="J208" s="4"/>
    </row>
    <row r="209" spans="1:10" x14ac:dyDescent="0.25">
      <c r="A209" s="643"/>
      <c r="B209" s="606"/>
      <c r="C209" s="123">
        <v>5577</v>
      </c>
      <c r="D209" s="170"/>
      <c r="E209" s="173" t="s">
        <v>306</v>
      </c>
      <c r="F209" s="174"/>
      <c r="G209" s="158">
        <v>1208.58</v>
      </c>
      <c r="H209" s="129">
        <f t="shared" si="6"/>
        <v>1208.58</v>
      </c>
      <c r="I209" s="3"/>
      <c r="J209" s="4"/>
    </row>
    <row r="210" spans="1:10" x14ac:dyDescent="0.25">
      <c r="A210" s="643"/>
      <c r="B210" s="606"/>
      <c r="C210" s="123" t="s">
        <v>304</v>
      </c>
      <c r="D210" s="170"/>
      <c r="E210" s="173" t="s">
        <v>303</v>
      </c>
      <c r="F210" s="174"/>
      <c r="G210" s="158">
        <v>1938.08</v>
      </c>
      <c r="H210" s="129">
        <f t="shared" si="6"/>
        <v>1938.08</v>
      </c>
      <c r="I210" s="3"/>
      <c r="J210" s="4"/>
    </row>
    <row r="211" spans="1:10" x14ac:dyDescent="0.25">
      <c r="A211" s="643"/>
      <c r="B211" s="606"/>
      <c r="C211" s="123">
        <v>5811</v>
      </c>
      <c r="D211" s="175"/>
      <c r="E211" s="161" t="s">
        <v>49</v>
      </c>
      <c r="F211" s="168"/>
      <c r="G211" s="158">
        <v>1988.08</v>
      </c>
      <c r="H211" s="129">
        <f t="shared" si="6"/>
        <v>1988.08</v>
      </c>
      <c r="I211" s="3"/>
      <c r="J211" s="4"/>
    </row>
    <row r="212" spans="1:10" x14ac:dyDescent="0.25">
      <c r="A212" s="643"/>
      <c r="B212" s="606"/>
      <c r="C212" s="123">
        <v>5578</v>
      </c>
      <c r="D212" s="170"/>
      <c r="E212" s="173" t="s">
        <v>239</v>
      </c>
      <c r="F212" s="174"/>
      <c r="G212" s="158">
        <v>1836.08</v>
      </c>
      <c r="H212" s="129">
        <f t="shared" si="6"/>
        <v>1836.08</v>
      </c>
      <c r="I212" s="3"/>
      <c r="J212" s="4"/>
    </row>
    <row r="213" spans="1:10" x14ac:dyDescent="0.25">
      <c r="A213" s="643"/>
      <c r="B213" s="606"/>
      <c r="C213" s="123">
        <v>5767</v>
      </c>
      <c r="D213" s="166"/>
      <c r="E213" s="161" t="s">
        <v>240</v>
      </c>
      <c r="F213" s="168"/>
      <c r="G213" s="158">
        <v>2029.88</v>
      </c>
      <c r="H213" s="129">
        <f t="shared" si="6"/>
        <v>2029.88</v>
      </c>
      <c r="I213" s="3"/>
      <c r="J213" s="4"/>
    </row>
    <row r="214" spans="1:10" x14ac:dyDescent="0.25">
      <c r="A214" s="643"/>
      <c r="B214" s="606"/>
      <c r="C214" s="123">
        <v>5812</v>
      </c>
      <c r="D214" s="170"/>
      <c r="E214" s="173" t="s">
        <v>33</v>
      </c>
      <c r="F214" s="174"/>
      <c r="G214" s="158">
        <v>2770.18</v>
      </c>
      <c r="H214" s="129">
        <f t="shared" si="6"/>
        <v>2770.18</v>
      </c>
      <c r="I214" s="3"/>
      <c r="J214" s="4"/>
    </row>
    <row r="215" spans="1:10" x14ac:dyDescent="0.25">
      <c r="A215" s="643"/>
      <c r="B215" s="606"/>
      <c r="C215" s="123">
        <v>5768</v>
      </c>
      <c r="D215" s="166"/>
      <c r="E215" s="161" t="s">
        <v>244</v>
      </c>
      <c r="F215" s="168"/>
      <c r="G215" s="158">
        <v>3509.08</v>
      </c>
      <c r="H215" s="129">
        <f t="shared" si="6"/>
        <v>3509.08</v>
      </c>
      <c r="I215" s="3"/>
      <c r="J215" s="4"/>
    </row>
    <row r="216" spans="1:10" x14ac:dyDescent="0.25">
      <c r="A216" s="643"/>
      <c r="B216" s="606"/>
      <c r="C216" s="123">
        <v>5949</v>
      </c>
      <c r="D216" s="170"/>
      <c r="E216" s="176" t="s">
        <v>241</v>
      </c>
      <c r="F216" s="177"/>
      <c r="G216" s="158">
        <v>5461.98</v>
      </c>
      <c r="H216" s="129">
        <f t="shared" si="6"/>
        <v>5461.98</v>
      </c>
      <c r="I216" s="3"/>
      <c r="J216" s="4"/>
    </row>
    <row r="217" spans="1:10" x14ac:dyDescent="0.25">
      <c r="A217" s="644"/>
      <c r="B217" s="607"/>
      <c r="C217" s="140">
        <v>5813</v>
      </c>
      <c r="D217" s="166"/>
      <c r="E217" s="162" t="s">
        <v>63</v>
      </c>
      <c r="F217" s="169"/>
      <c r="G217" s="158">
        <v>5761.98</v>
      </c>
      <c r="H217" s="129">
        <f t="shared" si="6"/>
        <v>5761.98</v>
      </c>
      <c r="I217" s="3"/>
      <c r="J217" s="4"/>
    </row>
    <row r="218" spans="1:10" ht="15.75" thickBot="1" x14ac:dyDescent="0.3">
      <c r="A218" s="645"/>
      <c r="B218" s="608"/>
      <c r="C218" s="146">
        <v>5814</v>
      </c>
      <c r="D218" s="181"/>
      <c r="E218" s="182" t="s">
        <v>64</v>
      </c>
      <c r="F218" s="183"/>
      <c r="G218" s="159">
        <v>9418.68</v>
      </c>
      <c r="H218" s="132">
        <f t="shared" si="6"/>
        <v>9418.68</v>
      </c>
    </row>
    <row r="219" spans="1:10" ht="22.5" customHeight="1" x14ac:dyDescent="0.25">
      <c r="A219" s="592"/>
      <c r="B219" s="609" t="s">
        <v>192</v>
      </c>
      <c r="C219" s="186">
        <v>5815</v>
      </c>
      <c r="D219" s="178"/>
      <c r="E219" s="708" t="s">
        <v>49</v>
      </c>
      <c r="F219" s="709"/>
      <c r="G219" s="187">
        <v>1938.08</v>
      </c>
      <c r="H219" s="128">
        <f t="shared" si="6"/>
        <v>1938.08</v>
      </c>
    </row>
    <row r="220" spans="1:10" ht="22.5" customHeight="1" x14ac:dyDescent="0.25">
      <c r="A220" s="593"/>
      <c r="B220" s="610"/>
      <c r="C220" s="95">
        <v>5816</v>
      </c>
      <c r="D220" s="170"/>
      <c r="E220" s="710" t="s">
        <v>33</v>
      </c>
      <c r="F220" s="711"/>
      <c r="G220" s="185">
        <v>3628.88</v>
      </c>
      <c r="H220" s="129">
        <f t="shared" si="6"/>
        <v>3628.88</v>
      </c>
    </row>
    <row r="221" spans="1:10" ht="22.5" customHeight="1" x14ac:dyDescent="0.25">
      <c r="A221" s="593"/>
      <c r="B221" s="610"/>
      <c r="C221" s="95">
        <v>5817</v>
      </c>
      <c r="D221" s="170"/>
      <c r="E221" s="710" t="s">
        <v>63</v>
      </c>
      <c r="F221" s="711"/>
      <c r="G221" s="185">
        <v>6888.88</v>
      </c>
      <c r="H221" s="129">
        <f t="shared" si="6"/>
        <v>6888.88</v>
      </c>
    </row>
    <row r="222" spans="1:10" ht="26.25" customHeight="1" thickBot="1" x14ac:dyDescent="0.3">
      <c r="A222" s="594"/>
      <c r="B222" s="611"/>
      <c r="C222" s="130">
        <v>5818</v>
      </c>
      <c r="D222" s="188"/>
      <c r="E222" s="712" t="s">
        <v>64</v>
      </c>
      <c r="F222" s="713"/>
      <c r="G222" s="131">
        <v>9858.8799999999992</v>
      </c>
      <c r="H222" s="132">
        <f t="shared" si="6"/>
        <v>9858.8799999999992</v>
      </c>
    </row>
    <row r="223" spans="1:10" ht="15.75" thickBot="1" x14ac:dyDescent="0.3">
      <c r="A223" s="583" t="s">
        <v>99</v>
      </c>
      <c r="B223" s="584"/>
      <c r="C223" s="584"/>
      <c r="D223" s="584"/>
      <c r="E223" s="584"/>
      <c r="F223" s="584"/>
      <c r="G223" s="584"/>
      <c r="H223" s="585"/>
    </row>
    <row r="224" spans="1:10" x14ac:dyDescent="0.25">
      <c r="C224" s="1"/>
      <c r="D224" s="24"/>
      <c r="E224" s="24"/>
      <c r="F224" s="24"/>
    </row>
    <row r="225" spans="4:6" x14ac:dyDescent="0.25">
      <c r="D225" s="24"/>
      <c r="E225" s="24"/>
      <c r="F225" s="24"/>
    </row>
    <row r="242" spans="1:8" x14ac:dyDescent="0.25">
      <c r="A242" s="11"/>
      <c r="B242" s="11"/>
      <c r="C242" s="11"/>
      <c r="D242" s="11"/>
      <c r="E242" s="11"/>
      <c r="F242" s="11"/>
      <c r="G242" s="55"/>
      <c r="H242" s="55"/>
    </row>
    <row r="243" spans="1:8" x14ac:dyDescent="0.25">
      <c r="A243" s="11"/>
      <c r="B243" s="11"/>
      <c r="C243" s="11"/>
      <c r="D243" s="11"/>
      <c r="E243" s="11"/>
      <c r="F243" s="11"/>
      <c r="G243" s="55"/>
      <c r="H243" s="55"/>
    </row>
    <row r="244" spans="1:8" x14ac:dyDescent="0.25">
      <c r="A244" s="11"/>
      <c r="B244" s="11"/>
      <c r="C244" s="11"/>
      <c r="D244" s="11"/>
      <c r="E244" s="11"/>
      <c r="F244" s="11"/>
      <c r="G244" s="55"/>
      <c r="H244" s="55"/>
    </row>
    <row r="245" spans="1:8" x14ac:dyDescent="0.25">
      <c r="A245" s="11"/>
      <c r="B245" s="11"/>
      <c r="C245" s="11"/>
      <c r="D245" s="11"/>
      <c r="E245" s="11"/>
      <c r="F245" s="11"/>
      <c r="G245" s="55"/>
      <c r="H245" s="55"/>
    </row>
    <row r="246" spans="1:8" x14ac:dyDescent="0.25">
      <c r="A246" s="11"/>
      <c r="B246" s="11"/>
      <c r="C246" s="11"/>
    </row>
  </sheetData>
  <sheetProtection password="CF7A" sheet="1" objects="1" scenarios="1" sort="0" autoFilter="0" pivotTables="0"/>
  <mergeCells count="218">
    <mergeCell ref="E182:F182"/>
    <mergeCell ref="E176:F176"/>
    <mergeCell ref="E178:F178"/>
    <mergeCell ref="E219:F219"/>
    <mergeCell ref="E220:F220"/>
    <mergeCell ref="E221:F221"/>
    <mergeCell ref="E222:F222"/>
    <mergeCell ref="E49:F49"/>
    <mergeCell ref="E50:F50"/>
    <mergeCell ref="E51:F51"/>
    <mergeCell ref="E110:F110"/>
    <mergeCell ref="E76:F76"/>
    <mergeCell ref="E77:F77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60:F60"/>
    <mergeCell ref="E61:F61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41:F41"/>
    <mergeCell ref="E42:F42"/>
    <mergeCell ref="E43:F43"/>
    <mergeCell ref="E44:F44"/>
    <mergeCell ref="E45:F45"/>
    <mergeCell ref="E46:F46"/>
    <mergeCell ref="E47:F47"/>
    <mergeCell ref="E48:F48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62:F62"/>
    <mergeCell ref="E75:F75"/>
    <mergeCell ref="E125:F125"/>
    <mergeCell ref="E111:F111"/>
    <mergeCell ref="E112:F112"/>
    <mergeCell ref="E113:F113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32:F132"/>
    <mergeCell ref="E131:F131"/>
    <mergeCell ref="E130:F130"/>
    <mergeCell ref="E129:F129"/>
    <mergeCell ref="E128:F128"/>
    <mergeCell ref="E127:F127"/>
    <mergeCell ref="E126:F126"/>
    <mergeCell ref="E108:F108"/>
    <mergeCell ref="E109:F109"/>
    <mergeCell ref="E116:F116"/>
    <mergeCell ref="E117:F117"/>
    <mergeCell ref="E118:F118"/>
    <mergeCell ref="E119:F119"/>
    <mergeCell ref="E120:F120"/>
    <mergeCell ref="E121:F121"/>
    <mergeCell ref="E122:F122"/>
    <mergeCell ref="E114:F114"/>
    <mergeCell ref="E115:F115"/>
    <mergeCell ref="A9:C10"/>
    <mergeCell ref="B2:H2"/>
    <mergeCell ref="D3:F3"/>
    <mergeCell ref="B6:C6"/>
    <mergeCell ref="B7:H7"/>
    <mergeCell ref="A114:A125"/>
    <mergeCell ref="G12:G14"/>
    <mergeCell ref="E67:F67"/>
    <mergeCell ref="E68:F68"/>
    <mergeCell ref="E69:F69"/>
    <mergeCell ref="E70:F70"/>
    <mergeCell ref="E71:F71"/>
    <mergeCell ref="E72:F72"/>
    <mergeCell ref="E73:F73"/>
    <mergeCell ref="E74:F74"/>
    <mergeCell ref="E78:F78"/>
    <mergeCell ref="E79:F79"/>
    <mergeCell ref="E80:F80"/>
    <mergeCell ref="E81:F81"/>
    <mergeCell ref="E82:F82"/>
    <mergeCell ref="E83:F83"/>
    <mergeCell ref="E84:F84"/>
    <mergeCell ref="E123:F123"/>
    <mergeCell ref="E124:F124"/>
    <mergeCell ref="E9:F9"/>
    <mergeCell ref="E10:F10"/>
    <mergeCell ref="E183:F183"/>
    <mergeCell ref="E155:F155"/>
    <mergeCell ref="E154:F154"/>
    <mergeCell ref="E153:F153"/>
    <mergeCell ref="E152:F152"/>
    <mergeCell ref="E151:F151"/>
    <mergeCell ref="E150:F150"/>
    <mergeCell ref="E149:F149"/>
    <mergeCell ref="E148:F148"/>
    <mergeCell ref="E87:F87"/>
    <mergeCell ref="E88:F88"/>
    <mergeCell ref="E89:F89"/>
    <mergeCell ref="E66:F66"/>
    <mergeCell ref="E147:F147"/>
    <mergeCell ref="E146:F146"/>
    <mergeCell ref="E145:F145"/>
    <mergeCell ref="E138:F138"/>
    <mergeCell ref="E139:F139"/>
    <mergeCell ref="E140:F140"/>
    <mergeCell ref="E141:F141"/>
    <mergeCell ref="E142:F142"/>
    <mergeCell ref="E143:F143"/>
    <mergeCell ref="E175:F175"/>
    <mergeCell ref="E174:F174"/>
    <mergeCell ref="E173:F173"/>
    <mergeCell ref="E172:F172"/>
    <mergeCell ref="E171:F171"/>
    <mergeCell ref="E170:F170"/>
    <mergeCell ref="E180:F180"/>
    <mergeCell ref="A170:A183"/>
    <mergeCell ref="E12:F14"/>
    <mergeCell ref="A126:A137"/>
    <mergeCell ref="A12:A14"/>
    <mergeCell ref="A32:A51"/>
    <mergeCell ref="C12:C14"/>
    <mergeCell ref="B16:B30"/>
    <mergeCell ref="B32:B51"/>
    <mergeCell ref="B54:B65"/>
    <mergeCell ref="D12:D14"/>
    <mergeCell ref="A16:A30"/>
    <mergeCell ref="E144:F144"/>
    <mergeCell ref="E137:F137"/>
    <mergeCell ref="E136:F136"/>
    <mergeCell ref="E135:F135"/>
    <mergeCell ref="E134:F134"/>
    <mergeCell ref="E133:F133"/>
    <mergeCell ref="E85:F85"/>
    <mergeCell ref="E86:F86"/>
    <mergeCell ref="E203:F203"/>
    <mergeCell ref="A31:H31"/>
    <mergeCell ref="A53:H53"/>
    <mergeCell ref="H12:H14"/>
    <mergeCell ref="A52:H52"/>
    <mergeCell ref="A54:A65"/>
    <mergeCell ref="B12:B14"/>
    <mergeCell ref="A15:H15"/>
    <mergeCell ref="B158:B169"/>
    <mergeCell ref="A185:A218"/>
    <mergeCell ref="A184:H184"/>
    <mergeCell ref="E162:F162"/>
    <mergeCell ref="E161:F161"/>
    <mergeCell ref="E160:F160"/>
    <mergeCell ref="E159:F159"/>
    <mergeCell ref="E158:F158"/>
    <mergeCell ref="E157:F157"/>
    <mergeCell ref="E156:F156"/>
    <mergeCell ref="A138:A157"/>
    <mergeCell ref="E181:F181"/>
    <mergeCell ref="E179:F179"/>
    <mergeCell ref="E177:F177"/>
    <mergeCell ref="A223:H223"/>
    <mergeCell ref="A78:A89"/>
    <mergeCell ref="A66:A77"/>
    <mergeCell ref="A219:A222"/>
    <mergeCell ref="A102:A113"/>
    <mergeCell ref="B126:B137"/>
    <mergeCell ref="B138:B157"/>
    <mergeCell ref="B170:B183"/>
    <mergeCell ref="B185:B218"/>
    <mergeCell ref="B219:B222"/>
    <mergeCell ref="B66:B77"/>
    <mergeCell ref="B78:B89"/>
    <mergeCell ref="B90:B101"/>
    <mergeCell ref="B102:B113"/>
    <mergeCell ref="B114:B125"/>
    <mergeCell ref="A90:A101"/>
    <mergeCell ref="E164:F164"/>
    <mergeCell ref="E166:F166"/>
    <mergeCell ref="E168:F168"/>
    <mergeCell ref="E163:F163"/>
    <mergeCell ref="E165:F165"/>
    <mergeCell ref="E167:F167"/>
    <mergeCell ref="E169:F169"/>
    <mergeCell ref="A158:A169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A4F18"/>
    <pageSetUpPr fitToPage="1"/>
  </sheetPr>
  <dimension ref="A1:I21"/>
  <sheetViews>
    <sheetView zoomScaleNormal="100" workbookViewId="0">
      <selection activeCell="D10" sqref="D10"/>
    </sheetView>
  </sheetViews>
  <sheetFormatPr defaultRowHeight="14.25" x14ac:dyDescent="0.2"/>
  <cols>
    <col min="1" max="1" width="35.7109375" style="209" customWidth="1"/>
    <col min="2" max="2" width="39.7109375" style="209" customWidth="1"/>
    <col min="3" max="3" width="13.7109375" style="209" customWidth="1"/>
    <col min="4" max="5" width="16.7109375" style="209" customWidth="1"/>
    <col min="6" max="7" width="15.7109375" style="209" customWidth="1"/>
    <col min="8" max="8" width="14.85546875" style="209" customWidth="1"/>
    <col min="9" max="9" width="5.42578125" style="209" customWidth="1"/>
    <col min="10" max="16384" width="9.140625" style="209"/>
  </cols>
  <sheetData>
    <row r="1" spans="1:9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80">
        <f>Содержание!G1</f>
        <v>44400</v>
      </c>
    </row>
    <row r="2" spans="1:9" s="25" customFormat="1" ht="26.1" customHeight="1" x14ac:dyDescent="0.2">
      <c r="A2" s="26"/>
      <c r="B2" s="576"/>
      <c r="C2" s="576"/>
      <c r="D2" s="576"/>
      <c r="E2" s="576"/>
      <c r="F2" s="576"/>
      <c r="G2" s="577"/>
      <c r="H2" s="60" t="s">
        <v>0</v>
      </c>
    </row>
    <row r="3" spans="1:9" s="25" customFormat="1" ht="45" customHeight="1" x14ac:dyDescent="0.3">
      <c r="A3" s="26"/>
      <c r="B3" s="28"/>
      <c r="C3" s="28"/>
      <c r="D3" s="578" t="s">
        <v>80</v>
      </c>
      <c r="E3" s="578"/>
      <c r="F3" s="29"/>
      <c r="G3" s="30"/>
    </row>
    <row r="4" spans="1:9" s="25" customFormat="1" ht="24.95" customHeight="1" x14ac:dyDescent="0.25">
      <c r="A4" s="26"/>
      <c r="B4" s="28"/>
      <c r="C4" s="31"/>
      <c r="D4" s="32"/>
      <c r="E4" s="29"/>
      <c r="F4" s="29"/>
      <c r="G4" s="30"/>
    </row>
    <row r="5" spans="1:9" s="25" customFormat="1" ht="26.1" customHeight="1" x14ac:dyDescent="0.25">
      <c r="A5" s="26"/>
      <c r="B5" s="28"/>
      <c r="C5" s="33"/>
      <c r="D5" s="34" t="s">
        <v>81</v>
      </c>
      <c r="E5" s="29"/>
      <c r="F5" s="202" t="s">
        <v>85</v>
      </c>
      <c r="G5" s="119" t="s">
        <v>82</v>
      </c>
    </row>
    <row r="6" spans="1:9" s="25" customFormat="1" ht="21" customHeight="1" x14ac:dyDescent="0.25">
      <c r="A6" s="26"/>
      <c r="B6" s="579"/>
      <c r="C6" s="579"/>
      <c r="D6" s="214" t="s">
        <v>83</v>
      </c>
      <c r="E6" s="29"/>
      <c r="F6" s="29"/>
      <c r="G6" s="30"/>
    </row>
    <row r="7" spans="1:9" s="25" customFormat="1" ht="20.100000000000001" customHeight="1" x14ac:dyDescent="0.25">
      <c r="A7" s="35"/>
      <c r="B7" s="580"/>
      <c r="C7" s="580"/>
      <c r="D7" s="580"/>
      <c r="E7" s="581"/>
      <c r="F7" s="581"/>
      <c r="G7" s="582"/>
    </row>
    <row r="8" spans="1:9" s="207" customFormat="1" ht="9" customHeight="1" thickBot="1" x14ac:dyDescent="0.25">
      <c r="A8" s="203"/>
      <c r="B8" s="203"/>
      <c r="C8" s="204"/>
      <c r="D8" s="204"/>
      <c r="E8" s="205"/>
      <c r="F8" s="204"/>
      <c r="G8" s="204"/>
      <c r="H8" s="206"/>
    </row>
    <row r="9" spans="1:9" s="207" customFormat="1" ht="26.1" customHeight="1" x14ac:dyDescent="0.2">
      <c r="A9" s="714" t="s">
        <v>84</v>
      </c>
      <c r="B9" s="715"/>
      <c r="C9" s="715"/>
      <c r="D9" s="57" t="s">
        <v>86</v>
      </c>
      <c r="E9" s="56" t="s">
        <v>87</v>
      </c>
      <c r="F9" s="204"/>
      <c r="G9" s="208"/>
    </row>
    <row r="10" spans="1:9" s="207" customFormat="1" ht="26.1" customHeight="1" thickBot="1" x14ac:dyDescent="0.25">
      <c r="A10" s="716"/>
      <c r="B10" s="717"/>
      <c r="C10" s="717"/>
      <c r="D10" s="334">
        <v>0</v>
      </c>
      <c r="E10" s="335">
        <v>0</v>
      </c>
      <c r="F10" s="204"/>
      <c r="G10" s="208"/>
    </row>
    <row r="11" spans="1:9" s="207" customFormat="1" ht="9" customHeight="1" thickBot="1" x14ac:dyDescent="0.25">
      <c r="A11" s="203"/>
      <c r="B11" s="203"/>
      <c r="C11" s="204"/>
      <c r="D11" s="204"/>
      <c r="E11" s="204"/>
      <c r="F11" s="204"/>
      <c r="G11" s="204"/>
      <c r="H11" s="206"/>
    </row>
    <row r="12" spans="1:9" ht="15" customHeight="1" x14ac:dyDescent="0.2">
      <c r="A12" s="661" t="s">
        <v>92</v>
      </c>
      <c r="B12" s="636" t="s">
        <v>93</v>
      </c>
      <c r="C12" s="636" t="s">
        <v>96</v>
      </c>
      <c r="D12" s="672" t="s">
        <v>1</v>
      </c>
      <c r="E12" s="672" t="s">
        <v>2</v>
      </c>
      <c r="F12" s="672" t="s">
        <v>184</v>
      </c>
      <c r="G12" s="627" t="s">
        <v>94</v>
      </c>
    </row>
    <row r="13" spans="1:9" ht="15" customHeight="1" x14ac:dyDescent="0.2">
      <c r="A13" s="662"/>
      <c r="B13" s="637"/>
      <c r="C13" s="667"/>
      <c r="D13" s="673"/>
      <c r="E13" s="673"/>
      <c r="F13" s="673"/>
      <c r="G13" s="628"/>
    </row>
    <row r="14" spans="1:9" ht="15" customHeight="1" thickBot="1" x14ac:dyDescent="0.25">
      <c r="A14" s="663"/>
      <c r="B14" s="638"/>
      <c r="C14" s="668"/>
      <c r="D14" s="674"/>
      <c r="E14" s="674"/>
      <c r="F14" s="674"/>
      <c r="G14" s="629"/>
      <c r="H14" s="210"/>
      <c r="I14" s="210"/>
    </row>
    <row r="15" spans="1:9" ht="17.100000000000001" customHeight="1" thickBot="1" x14ac:dyDescent="0.25">
      <c r="A15" s="720" t="s">
        <v>43</v>
      </c>
      <c r="B15" s="721"/>
      <c r="C15" s="721"/>
      <c r="D15" s="721"/>
      <c r="E15" s="721"/>
      <c r="F15" s="721"/>
      <c r="G15" s="722"/>
      <c r="I15" s="211"/>
    </row>
    <row r="16" spans="1:9" ht="93" customHeight="1" thickBot="1" x14ac:dyDescent="0.25">
      <c r="A16" s="362"/>
      <c r="B16" s="200" t="s">
        <v>187</v>
      </c>
      <c r="C16" s="100">
        <v>5828</v>
      </c>
      <c r="D16" s="101">
        <v>368</v>
      </c>
      <c r="E16" s="102">
        <v>315</v>
      </c>
      <c r="F16" s="103">
        <v>1601.88</v>
      </c>
      <c r="G16" s="189">
        <f>ROUND((F16-F16/100*$D$10),2)</f>
        <v>1601.88</v>
      </c>
      <c r="H16" s="207"/>
      <c r="I16" s="212"/>
    </row>
    <row r="17" spans="1:7" ht="93" customHeight="1" thickBot="1" x14ac:dyDescent="0.25">
      <c r="A17" s="363"/>
      <c r="B17" s="201" t="s">
        <v>188</v>
      </c>
      <c r="C17" s="190">
        <v>5948</v>
      </c>
      <c r="D17" s="191">
        <v>368</v>
      </c>
      <c r="E17" s="192">
        <v>315</v>
      </c>
      <c r="F17" s="193">
        <v>1666.78</v>
      </c>
      <c r="G17" s="194">
        <f>ROUND((F17-F17/100*$D$10),2)</f>
        <v>1666.78</v>
      </c>
    </row>
    <row r="18" spans="1:7" ht="17.100000000000001" customHeight="1" thickBot="1" x14ac:dyDescent="0.25">
      <c r="A18" s="723" t="s">
        <v>20</v>
      </c>
      <c r="B18" s="724"/>
      <c r="C18" s="724"/>
      <c r="D18" s="724"/>
      <c r="E18" s="724"/>
      <c r="F18" s="724"/>
      <c r="G18" s="725"/>
    </row>
    <row r="19" spans="1:7" ht="86.25" customHeight="1" thickBot="1" x14ac:dyDescent="0.3">
      <c r="A19" s="195"/>
      <c r="B19" s="196" t="s">
        <v>242</v>
      </c>
      <c r="C19" s="197">
        <v>5810</v>
      </c>
      <c r="D19" s="718" t="s">
        <v>243</v>
      </c>
      <c r="E19" s="719"/>
      <c r="F19" s="198">
        <v>398.68</v>
      </c>
      <c r="G19" s="199">
        <f>ROUND((F19-F19/100*$E$10),2)</f>
        <v>398.68</v>
      </c>
    </row>
    <row r="20" spans="1:7" ht="99" customHeight="1" x14ac:dyDescent="0.2"/>
    <row r="21" spans="1:7" ht="99" customHeight="1" x14ac:dyDescent="0.2">
      <c r="B21" s="213"/>
    </row>
  </sheetData>
  <sheetProtection password="CF7A" sheet="1" objects="1" scenarios="1" sort="0" autoFilter="0" pivotTables="0"/>
  <mergeCells count="15">
    <mergeCell ref="D19:E19"/>
    <mergeCell ref="E12:E14"/>
    <mergeCell ref="F12:F14"/>
    <mergeCell ref="G12:G14"/>
    <mergeCell ref="A15:G15"/>
    <mergeCell ref="A18:G18"/>
    <mergeCell ref="A12:A14"/>
    <mergeCell ref="B12:B14"/>
    <mergeCell ref="C12:C14"/>
    <mergeCell ref="D12:D14"/>
    <mergeCell ref="B2:G2"/>
    <mergeCell ref="D3:E3"/>
    <mergeCell ref="B6:C6"/>
    <mergeCell ref="B7:G7"/>
    <mergeCell ref="A9:C10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J244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5.7109375" customWidth="1"/>
    <col min="5" max="5" width="2.7109375" customWidth="1"/>
    <col min="6" max="8" width="15.7109375" customWidth="1"/>
    <col min="9" max="9" width="13.7109375" customWidth="1"/>
    <col min="10" max="10" width="5.42578125" customWidth="1"/>
  </cols>
  <sheetData>
    <row r="1" spans="1:10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79"/>
      <c r="H1" s="80">
        <f>Содержание!G1</f>
        <v>44400</v>
      </c>
    </row>
    <row r="2" spans="1:10" s="25" customFormat="1" ht="26.1" customHeight="1" x14ac:dyDescent="0.2">
      <c r="A2" s="26"/>
      <c r="B2" s="576"/>
      <c r="C2" s="576"/>
      <c r="D2" s="576"/>
      <c r="E2" s="576"/>
      <c r="F2" s="576"/>
      <c r="G2" s="576"/>
      <c r="H2" s="577"/>
      <c r="I2" s="59" t="s">
        <v>0</v>
      </c>
    </row>
    <row r="3" spans="1:10" s="25" customFormat="1" ht="45" customHeight="1" x14ac:dyDescent="0.3">
      <c r="A3" s="26"/>
      <c r="B3" s="28"/>
      <c r="C3" s="28"/>
      <c r="D3" s="578" t="s">
        <v>80</v>
      </c>
      <c r="E3" s="578"/>
      <c r="F3" s="578"/>
      <c r="G3" s="29"/>
      <c r="H3" s="30"/>
    </row>
    <row r="4" spans="1:10" s="25" customFormat="1" ht="24.95" customHeight="1" x14ac:dyDescent="0.25">
      <c r="A4" s="26"/>
      <c r="B4" s="28"/>
      <c r="C4" s="31"/>
      <c r="D4" s="32"/>
      <c r="E4" s="32"/>
      <c r="F4" s="29"/>
      <c r="G4" s="29"/>
      <c r="H4" s="30"/>
    </row>
    <row r="5" spans="1:10" s="25" customFormat="1" ht="26.1" customHeight="1" x14ac:dyDescent="0.25">
      <c r="A5" s="26"/>
      <c r="B5" s="28"/>
      <c r="C5" s="33"/>
      <c r="D5" s="34" t="s">
        <v>81</v>
      </c>
      <c r="E5" s="34"/>
      <c r="F5" s="29"/>
      <c r="G5" s="119" t="s">
        <v>85</v>
      </c>
      <c r="H5" s="119" t="s">
        <v>82</v>
      </c>
    </row>
    <row r="6" spans="1:10" s="25" customFormat="1" ht="21" customHeight="1" x14ac:dyDescent="0.25">
      <c r="A6" s="26"/>
      <c r="B6" s="579"/>
      <c r="C6" s="579"/>
      <c r="D6" s="214" t="s">
        <v>83</v>
      </c>
      <c r="E6" s="214"/>
      <c r="F6" s="29"/>
      <c r="G6" s="29"/>
      <c r="H6" s="30"/>
    </row>
    <row r="7" spans="1:10" s="25" customFormat="1" ht="20.100000000000001" customHeight="1" x14ac:dyDescent="0.25">
      <c r="A7" s="35"/>
      <c r="B7" s="580"/>
      <c r="C7" s="580"/>
      <c r="D7" s="580"/>
      <c r="E7" s="580"/>
      <c r="F7" s="581"/>
      <c r="G7" s="581"/>
      <c r="H7" s="582"/>
    </row>
    <row r="8" spans="1:10" s="25" customFormat="1" ht="9" customHeight="1" thickBot="1" x14ac:dyDescent="0.3">
      <c r="A8" s="38"/>
      <c r="B8" s="39"/>
      <c r="C8" s="39"/>
      <c r="D8" s="39"/>
      <c r="E8" s="39"/>
      <c r="F8" s="40"/>
      <c r="G8" s="40"/>
      <c r="H8" s="40"/>
    </row>
    <row r="9" spans="1:10" s="25" customFormat="1" ht="26.1" customHeight="1" x14ac:dyDescent="0.25">
      <c r="A9" s="714" t="s">
        <v>84</v>
      </c>
      <c r="B9" s="715"/>
      <c r="C9" s="715"/>
      <c r="D9" s="57" t="s">
        <v>86</v>
      </c>
      <c r="E9" s="782" t="s">
        <v>87</v>
      </c>
      <c r="F9" s="783"/>
      <c r="G9" s="40"/>
      <c r="H9" s="40"/>
    </row>
    <row r="10" spans="1:10" s="25" customFormat="1" ht="26.1" customHeight="1" thickBot="1" x14ac:dyDescent="0.3">
      <c r="A10" s="716"/>
      <c r="B10" s="717"/>
      <c r="C10" s="717"/>
      <c r="D10" s="334">
        <v>0</v>
      </c>
      <c r="E10" s="784">
        <v>0</v>
      </c>
      <c r="F10" s="785"/>
      <c r="G10" s="40"/>
      <c r="H10" s="40"/>
    </row>
    <row r="11" spans="1:10" ht="9" customHeight="1" thickBot="1" x14ac:dyDescent="0.3">
      <c r="C11" s="3"/>
      <c r="D11" s="3"/>
      <c r="E11" s="3"/>
      <c r="F11" s="3"/>
      <c r="G11" s="3"/>
      <c r="H11" s="3"/>
    </row>
    <row r="12" spans="1:10" ht="15" customHeight="1" x14ac:dyDescent="0.25">
      <c r="A12" s="661" t="s">
        <v>92</v>
      </c>
      <c r="B12" s="636" t="s">
        <v>93</v>
      </c>
      <c r="C12" s="636" t="s">
        <v>96</v>
      </c>
      <c r="D12" s="672" t="s">
        <v>1</v>
      </c>
      <c r="E12" s="655" t="s">
        <v>2</v>
      </c>
      <c r="F12" s="656"/>
      <c r="G12" s="672" t="s">
        <v>184</v>
      </c>
      <c r="H12" s="627" t="s">
        <v>94</v>
      </c>
      <c r="I12" s="20"/>
    </row>
    <row r="13" spans="1:10" ht="15" customHeight="1" x14ac:dyDescent="0.25">
      <c r="A13" s="662"/>
      <c r="B13" s="637"/>
      <c r="C13" s="667"/>
      <c r="D13" s="673"/>
      <c r="E13" s="657"/>
      <c r="F13" s="658"/>
      <c r="G13" s="673"/>
      <c r="H13" s="628"/>
    </row>
    <row r="14" spans="1:10" ht="15" customHeight="1" thickBot="1" x14ac:dyDescent="0.3">
      <c r="A14" s="786"/>
      <c r="B14" s="787"/>
      <c r="C14" s="788"/>
      <c r="D14" s="777"/>
      <c r="E14" s="773"/>
      <c r="F14" s="774"/>
      <c r="G14" s="777"/>
      <c r="H14" s="778"/>
      <c r="I14" s="1"/>
      <c r="J14" s="1"/>
    </row>
    <row r="15" spans="1:10" ht="17.100000000000001" customHeight="1" thickBot="1" x14ac:dyDescent="0.3">
      <c r="A15" s="779" t="s">
        <v>71</v>
      </c>
      <c r="B15" s="780"/>
      <c r="C15" s="780"/>
      <c r="D15" s="780"/>
      <c r="E15" s="780"/>
      <c r="F15" s="780"/>
      <c r="G15" s="780"/>
      <c r="H15" s="781"/>
      <c r="J15" s="2"/>
    </row>
    <row r="16" spans="1:10" ht="14.25" customHeight="1" x14ac:dyDescent="0.25">
      <c r="A16" s="789"/>
      <c r="B16" s="792" t="s">
        <v>102</v>
      </c>
      <c r="C16" s="90">
        <v>9031</v>
      </c>
      <c r="D16" s="90" t="s">
        <v>271</v>
      </c>
      <c r="E16" s="775">
        <v>94</v>
      </c>
      <c r="F16" s="776"/>
      <c r="G16" s="52">
        <v>298.88</v>
      </c>
      <c r="H16" s="218">
        <f>ROUND((G16-G16/100*$D$10),2)</f>
        <v>298.88</v>
      </c>
      <c r="I16" s="3"/>
      <c r="J16" s="4"/>
    </row>
    <row r="17" spans="1:10" ht="14.25" customHeight="1" x14ac:dyDescent="0.25">
      <c r="A17" s="790"/>
      <c r="B17" s="793"/>
      <c r="C17" s="92">
        <v>9032</v>
      </c>
      <c r="D17" s="92" t="s">
        <v>270</v>
      </c>
      <c r="E17" s="700">
        <v>110</v>
      </c>
      <c r="F17" s="701"/>
      <c r="G17" s="47">
        <v>388.88</v>
      </c>
      <c r="H17" s="216">
        <f t="shared" ref="H17:H80" si="0">ROUND((G17-G17/100*$D$10),2)</f>
        <v>388.88</v>
      </c>
      <c r="I17" s="3"/>
      <c r="J17" s="4"/>
    </row>
    <row r="18" spans="1:10" ht="14.25" customHeight="1" x14ac:dyDescent="0.25">
      <c r="A18" s="790"/>
      <c r="B18" s="793"/>
      <c r="C18" s="92">
        <v>9003</v>
      </c>
      <c r="D18" s="92" t="s">
        <v>262</v>
      </c>
      <c r="E18" s="700">
        <v>136</v>
      </c>
      <c r="F18" s="701"/>
      <c r="G18" s="47">
        <v>520.08000000000004</v>
      </c>
      <c r="H18" s="216">
        <f t="shared" si="0"/>
        <v>520.08000000000004</v>
      </c>
      <c r="I18" s="3"/>
      <c r="J18" s="4"/>
    </row>
    <row r="19" spans="1:10" ht="14.25" customHeight="1" x14ac:dyDescent="0.25">
      <c r="A19" s="790"/>
      <c r="B19" s="793"/>
      <c r="C19" s="92">
        <v>9004</v>
      </c>
      <c r="D19" s="92" t="s">
        <v>269</v>
      </c>
      <c r="E19" s="700">
        <v>160</v>
      </c>
      <c r="F19" s="701"/>
      <c r="G19" s="47">
        <v>679.88</v>
      </c>
      <c r="H19" s="216">
        <f t="shared" si="0"/>
        <v>679.88</v>
      </c>
      <c r="I19" s="3"/>
      <c r="J19" s="4"/>
    </row>
    <row r="20" spans="1:10" ht="14.25" customHeight="1" x14ac:dyDescent="0.25">
      <c r="A20" s="790"/>
      <c r="B20" s="793"/>
      <c r="C20" s="92">
        <v>9005</v>
      </c>
      <c r="D20" s="92" t="s">
        <v>268</v>
      </c>
      <c r="E20" s="700">
        <v>171</v>
      </c>
      <c r="F20" s="701"/>
      <c r="G20" s="47">
        <v>778.08</v>
      </c>
      <c r="H20" s="216">
        <f>ROUND((G20-G20/100*$D$10),2)</f>
        <v>778.08</v>
      </c>
      <c r="I20" s="3"/>
      <c r="J20" s="4"/>
    </row>
    <row r="21" spans="1:10" ht="14.25" customHeight="1" x14ac:dyDescent="0.25">
      <c r="A21" s="790"/>
      <c r="B21" s="793"/>
      <c r="C21" s="92">
        <v>9006</v>
      </c>
      <c r="D21" s="92">
        <v>230</v>
      </c>
      <c r="E21" s="700">
        <v>200</v>
      </c>
      <c r="F21" s="701"/>
      <c r="G21" s="47">
        <v>934.48</v>
      </c>
      <c r="H21" s="216">
        <f t="shared" si="0"/>
        <v>934.48</v>
      </c>
      <c r="I21" s="3"/>
      <c r="J21" s="4"/>
    </row>
    <row r="22" spans="1:10" ht="15.75" customHeight="1" x14ac:dyDescent="0.25">
      <c r="A22" s="790"/>
      <c r="B22" s="793"/>
      <c r="C22" s="92">
        <v>9007</v>
      </c>
      <c r="D22" s="92">
        <v>250</v>
      </c>
      <c r="E22" s="700">
        <v>216</v>
      </c>
      <c r="F22" s="701"/>
      <c r="G22" s="47">
        <v>1068.08</v>
      </c>
      <c r="H22" s="216">
        <f t="shared" si="0"/>
        <v>1068.08</v>
      </c>
      <c r="I22" s="3"/>
      <c r="J22" s="4"/>
    </row>
    <row r="23" spans="1:10" ht="15.75" customHeight="1" x14ac:dyDescent="0.25">
      <c r="A23" s="790"/>
      <c r="B23" s="793"/>
      <c r="C23" s="92">
        <v>9008</v>
      </c>
      <c r="D23" s="92">
        <v>290</v>
      </c>
      <c r="E23" s="700">
        <v>250</v>
      </c>
      <c r="F23" s="701"/>
      <c r="G23" s="47">
        <v>1428.88</v>
      </c>
      <c r="H23" s="216">
        <f t="shared" si="0"/>
        <v>1428.88</v>
      </c>
      <c r="I23" s="3"/>
      <c r="J23" s="4"/>
    </row>
    <row r="24" spans="1:10" ht="15.75" customHeight="1" x14ac:dyDescent="0.25">
      <c r="A24" s="790"/>
      <c r="B24" s="793"/>
      <c r="C24" s="92">
        <v>9009</v>
      </c>
      <c r="D24" s="92">
        <v>315</v>
      </c>
      <c r="E24" s="700">
        <v>271</v>
      </c>
      <c r="F24" s="701"/>
      <c r="G24" s="47">
        <v>1818.08</v>
      </c>
      <c r="H24" s="216">
        <f t="shared" si="0"/>
        <v>1818.08</v>
      </c>
      <c r="I24" s="3"/>
      <c r="J24" s="4"/>
    </row>
    <row r="25" spans="1:10" ht="15.75" customHeight="1" x14ac:dyDescent="0.25">
      <c r="A25" s="790"/>
      <c r="B25" s="793"/>
      <c r="C25" s="92">
        <v>9010</v>
      </c>
      <c r="D25" s="92">
        <v>340</v>
      </c>
      <c r="E25" s="700">
        <v>300</v>
      </c>
      <c r="F25" s="701"/>
      <c r="G25" s="47">
        <v>2448.08</v>
      </c>
      <c r="H25" s="216">
        <f t="shared" si="0"/>
        <v>2448.08</v>
      </c>
      <c r="I25" s="3"/>
      <c r="J25" s="4"/>
    </row>
    <row r="26" spans="1:10" ht="15.75" customHeight="1" x14ac:dyDescent="0.25">
      <c r="A26" s="790"/>
      <c r="B26" s="793"/>
      <c r="C26" s="92">
        <v>9012</v>
      </c>
      <c r="D26" s="92">
        <v>400</v>
      </c>
      <c r="E26" s="700">
        <v>343</v>
      </c>
      <c r="F26" s="701"/>
      <c r="G26" s="47">
        <v>2598.88</v>
      </c>
      <c r="H26" s="216">
        <f t="shared" si="0"/>
        <v>2598.88</v>
      </c>
      <c r="I26" s="3"/>
      <c r="J26" s="4"/>
    </row>
    <row r="27" spans="1:10" ht="15.75" customHeight="1" x14ac:dyDescent="0.25">
      <c r="A27" s="790"/>
      <c r="B27" s="793"/>
      <c r="C27" s="92">
        <v>9013</v>
      </c>
      <c r="D27" s="92">
        <v>460</v>
      </c>
      <c r="E27" s="700">
        <v>400</v>
      </c>
      <c r="F27" s="701"/>
      <c r="G27" s="47">
        <v>3288.88</v>
      </c>
      <c r="H27" s="216">
        <f t="shared" si="0"/>
        <v>3288.88</v>
      </c>
      <c r="I27" s="3"/>
      <c r="J27" s="4"/>
    </row>
    <row r="28" spans="1:10" ht="15.75" customHeight="1" x14ac:dyDescent="0.25">
      <c r="A28" s="790"/>
      <c r="B28" s="793"/>
      <c r="C28" s="92">
        <v>9014</v>
      </c>
      <c r="D28" s="92">
        <v>500</v>
      </c>
      <c r="E28" s="700">
        <v>427</v>
      </c>
      <c r="F28" s="701"/>
      <c r="G28" s="47">
        <v>3988.08</v>
      </c>
      <c r="H28" s="216">
        <f t="shared" si="0"/>
        <v>3988.08</v>
      </c>
      <c r="I28" s="3"/>
      <c r="J28" s="4"/>
    </row>
    <row r="29" spans="1:10" ht="15.75" customHeight="1" x14ac:dyDescent="0.25">
      <c r="A29" s="790"/>
      <c r="B29" s="793"/>
      <c r="C29" s="92">
        <v>9015</v>
      </c>
      <c r="D29" s="92">
        <v>575</v>
      </c>
      <c r="E29" s="700">
        <v>500</v>
      </c>
      <c r="F29" s="701"/>
      <c r="G29" s="47">
        <v>5328.08</v>
      </c>
      <c r="H29" s="216">
        <f t="shared" si="0"/>
        <v>5328.08</v>
      </c>
      <c r="I29" s="3"/>
      <c r="J29" s="4"/>
    </row>
    <row r="30" spans="1:10" ht="15.75" customHeight="1" x14ac:dyDescent="0.25">
      <c r="A30" s="790"/>
      <c r="B30" s="793"/>
      <c r="C30" s="92">
        <v>9016</v>
      </c>
      <c r="D30" s="92" t="s">
        <v>272</v>
      </c>
      <c r="E30" s="700">
        <v>535</v>
      </c>
      <c r="F30" s="701"/>
      <c r="G30" s="47">
        <v>6658.08</v>
      </c>
      <c r="H30" s="216">
        <f t="shared" si="0"/>
        <v>6658.08</v>
      </c>
      <c r="I30" s="3"/>
      <c r="J30" s="4"/>
    </row>
    <row r="31" spans="1:10" ht="15.75" customHeight="1" x14ac:dyDescent="0.25">
      <c r="A31" s="790"/>
      <c r="B31" s="793"/>
      <c r="C31" s="92">
        <v>9017</v>
      </c>
      <c r="D31" s="92" t="s">
        <v>204</v>
      </c>
      <c r="E31" s="700">
        <v>600</v>
      </c>
      <c r="F31" s="701"/>
      <c r="G31" s="47">
        <v>7708.88</v>
      </c>
      <c r="H31" s="216">
        <f t="shared" si="0"/>
        <v>7708.88</v>
      </c>
      <c r="I31" s="3"/>
      <c r="J31" s="4"/>
    </row>
    <row r="32" spans="1:10" ht="15.75" customHeight="1" x14ac:dyDescent="0.25">
      <c r="A32" s="790"/>
      <c r="B32" s="793"/>
      <c r="C32" s="92">
        <v>9018</v>
      </c>
      <c r="D32" s="92" t="s">
        <v>264</v>
      </c>
      <c r="E32" s="700">
        <v>687</v>
      </c>
      <c r="F32" s="701"/>
      <c r="G32" s="47">
        <v>9898.8799999999992</v>
      </c>
      <c r="H32" s="216">
        <f t="shared" si="0"/>
        <v>9898.8799999999992</v>
      </c>
      <c r="I32" s="3"/>
      <c r="J32" s="4"/>
    </row>
    <row r="33" spans="1:10" ht="15.75" customHeight="1" x14ac:dyDescent="0.25">
      <c r="A33" s="790"/>
      <c r="B33" s="793"/>
      <c r="C33" s="92">
        <v>9019</v>
      </c>
      <c r="D33" s="92" t="s">
        <v>265</v>
      </c>
      <c r="E33" s="700">
        <v>800</v>
      </c>
      <c r="F33" s="701"/>
      <c r="G33" s="47">
        <v>12788.88</v>
      </c>
      <c r="H33" s="216">
        <f t="shared" si="0"/>
        <v>12788.88</v>
      </c>
      <c r="I33" s="3"/>
      <c r="J33" s="4"/>
    </row>
    <row r="34" spans="1:10" ht="15.75" customHeight="1" x14ac:dyDescent="0.25">
      <c r="A34" s="790"/>
      <c r="B34" s="793"/>
      <c r="C34" s="92">
        <v>9020</v>
      </c>
      <c r="D34" s="92" t="s">
        <v>266</v>
      </c>
      <c r="E34" s="700">
        <v>851</v>
      </c>
      <c r="F34" s="701"/>
      <c r="G34" s="47">
        <v>15768.08</v>
      </c>
      <c r="H34" s="216">
        <f t="shared" si="0"/>
        <v>15768.08</v>
      </c>
      <c r="I34" s="3"/>
      <c r="J34" s="4"/>
    </row>
    <row r="35" spans="1:10" ht="15.75" customHeight="1" thickBot="1" x14ac:dyDescent="0.3">
      <c r="A35" s="791"/>
      <c r="B35" s="794"/>
      <c r="C35" s="113">
        <v>9021</v>
      </c>
      <c r="D35" s="113" t="s">
        <v>267</v>
      </c>
      <c r="E35" s="770">
        <v>1030</v>
      </c>
      <c r="F35" s="771"/>
      <c r="G35" s="114">
        <v>20878.080000000002</v>
      </c>
      <c r="H35" s="219">
        <f t="shared" si="0"/>
        <v>20878.080000000002</v>
      </c>
      <c r="I35" s="3"/>
      <c r="J35" s="4"/>
    </row>
    <row r="36" spans="1:10" ht="15.75" customHeight="1" x14ac:dyDescent="0.25">
      <c r="A36" s="750"/>
      <c r="B36" s="747" t="s">
        <v>103</v>
      </c>
      <c r="C36" s="364">
        <v>9031</v>
      </c>
      <c r="D36" s="238" t="s">
        <v>271</v>
      </c>
      <c r="E36" s="704">
        <v>94</v>
      </c>
      <c r="F36" s="705"/>
      <c r="G36" s="365">
        <v>298.88</v>
      </c>
      <c r="H36" s="366">
        <f t="shared" si="0"/>
        <v>298.88</v>
      </c>
      <c r="J36" s="4"/>
    </row>
    <row r="37" spans="1:10" ht="15.75" customHeight="1" x14ac:dyDescent="0.25">
      <c r="A37" s="751"/>
      <c r="B37" s="748"/>
      <c r="C37" s="98">
        <v>9032</v>
      </c>
      <c r="D37" s="98" t="s">
        <v>270</v>
      </c>
      <c r="E37" s="700">
        <v>110</v>
      </c>
      <c r="F37" s="701"/>
      <c r="G37" s="66">
        <v>388.88</v>
      </c>
      <c r="H37" s="220">
        <f t="shared" si="0"/>
        <v>388.88</v>
      </c>
      <c r="J37" s="4"/>
    </row>
    <row r="38" spans="1:10" ht="15.75" customHeight="1" x14ac:dyDescent="0.25">
      <c r="A38" s="751"/>
      <c r="B38" s="748"/>
      <c r="C38" s="98">
        <v>9033</v>
      </c>
      <c r="D38" s="98" t="s">
        <v>262</v>
      </c>
      <c r="E38" s="700">
        <v>136</v>
      </c>
      <c r="F38" s="701"/>
      <c r="G38" s="66">
        <v>520.08000000000004</v>
      </c>
      <c r="H38" s="220">
        <f t="shared" si="0"/>
        <v>520.08000000000004</v>
      </c>
      <c r="J38" s="4"/>
    </row>
    <row r="39" spans="1:10" ht="15.75" customHeight="1" x14ac:dyDescent="0.25">
      <c r="A39" s="751"/>
      <c r="B39" s="748"/>
      <c r="C39" s="98">
        <v>9034</v>
      </c>
      <c r="D39" s="98" t="s">
        <v>269</v>
      </c>
      <c r="E39" s="700">
        <v>160</v>
      </c>
      <c r="F39" s="701"/>
      <c r="G39" s="66">
        <v>679.88</v>
      </c>
      <c r="H39" s="220">
        <f t="shared" si="0"/>
        <v>679.88</v>
      </c>
      <c r="J39" s="4"/>
    </row>
    <row r="40" spans="1:10" ht="15.75" customHeight="1" x14ac:dyDescent="0.25">
      <c r="A40" s="751"/>
      <c r="B40" s="748"/>
      <c r="C40" s="98">
        <v>9035</v>
      </c>
      <c r="D40" s="98" t="s">
        <v>198</v>
      </c>
      <c r="E40" s="700">
        <v>171</v>
      </c>
      <c r="F40" s="701"/>
      <c r="G40" s="66">
        <v>778.08</v>
      </c>
      <c r="H40" s="220">
        <f t="shared" si="0"/>
        <v>778.08</v>
      </c>
      <c r="J40" s="4"/>
    </row>
    <row r="41" spans="1:10" ht="15.75" customHeight="1" x14ac:dyDescent="0.25">
      <c r="A41" s="751"/>
      <c r="B41" s="748"/>
      <c r="C41" s="98">
        <v>9036</v>
      </c>
      <c r="D41" s="98">
        <v>230</v>
      </c>
      <c r="E41" s="700">
        <v>200</v>
      </c>
      <c r="F41" s="701"/>
      <c r="G41" s="66">
        <v>1090.08</v>
      </c>
      <c r="H41" s="220">
        <f t="shared" si="0"/>
        <v>1090.08</v>
      </c>
      <c r="J41" s="4"/>
    </row>
    <row r="42" spans="1:10" ht="15.75" customHeight="1" x14ac:dyDescent="0.25">
      <c r="A42" s="751"/>
      <c r="B42" s="748"/>
      <c r="C42" s="98">
        <v>9037</v>
      </c>
      <c r="D42" s="98">
        <v>250</v>
      </c>
      <c r="E42" s="700">
        <v>216</v>
      </c>
      <c r="F42" s="701"/>
      <c r="G42" s="66">
        <v>1188.08</v>
      </c>
      <c r="H42" s="220">
        <f t="shared" si="0"/>
        <v>1188.08</v>
      </c>
      <c r="J42" s="4"/>
    </row>
    <row r="43" spans="1:10" ht="15.75" customHeight="1" x14ac:dyDescent="0.25">
      <c r="A43" s="751"/>
      <c r="B43" s="748"/>
      <c r="C43" s="98">
        <v>9038</v>
      </c>
      <c r="D43" s="98">
        <v>290</v>
      </c>
      <c r="E43" s="700">
        <v>250</v>
      </c>
      <c r="F43" s="701"/>
      <c r="G43" s="66">
        <v>1708.88</v>
      </c>
      <c r="H43" s="220">
        <f t="shared" si="0"/>
        <v>1708.88</v>
      </c>
      <c r="J43" s="4"/>
    </row>
    <row r="44" spans="1:10" ht="15.75" customHeight="1" x14ac:dyDescent="0.25">
      <c r="A44" s="751"/>
      <c r="B44" s="748"/>
      <c r="C44" s="98">
        <v>9039</v>
      </c>
      <c r="D44" s="98">
        <v>315</v>
      </c>
      <c r="E44" s="700">
        <v>271</v>
      </c>
      <c r="F44" s="701"/>
      <c r="G44" s="66">
        <v>1968.88</v>
      </c>
      <c r="H44" s="220">
        <f t="shared" si="0"/>
        <v>1968.88</v>
      </c>
      <c r="J44" s="4"/>
    </row>
    <row r="45" spans="1:10" ht="15.75" customHeight="1" x14ac:dyDescent="0.25">
      <c r="A45" s="751"/>
      <c r="B45" s="748"/>
      <c r="C45" s="98">
        <v>9040</v>
      </c>
      <c r="D45" s="98">
        <v>340</v>
      </c>
      <c r="E45" s="700">
        <v>300</v>
      </c>
      <c r="F45" s="701"/>
      <c r="G45" s="66">
        <v>2458.88</v>
      </c>
      <c r="H45" s="220">
        <f t="shared" si="0"/>
        <v>2458.88</v>
      </c>
      <c r="J45" s="4"/>
    </row>
    <row r="46" spans="1:10" ht="15.75" customHeight="1" x14ac:dyDescent="0.25">
      <c r="A46" s="751"/>
      <c r="B46" s="748"/>
      <c r="C46" s="98">
        <v>9042</v>
      </c>
      <c r="D46" s="98">
        <v>400</v>
      </c>
      <c r="E46" s="700">
        <v>343</v>
      </c>
      <c r="F46" s="701"/>
      <c r="G46" s="66">
        <v>2978.88</v>
      </c>
      <c r="H46" s="220">
        <f t="shared" si="0"/>
        <v>2978.88</v>
      </c>
      <c r="J46" s="4"/>
    </row>
    <row r="47" spans="1:10" ht="15.75" customHeight="1" x14ac:dyDescent="0.25">
      <c r="A47" s="751"/>
      <c r="B47" s="748"/>
      <c r="C47" s="98">
        <v>9043</v>
      </c>
      <c r="D47" s="98">
        <v>460</v>
      </c>
      <c r="E47" s="700">
        <v>400</v>
      </c>
      <c r="F47" s="701"/>
      <c r="G47" s="66">
        <v>4258.88</v>
      </c>
      <c r="H47" s="220">
        <f t="shared" si="0"/>
        <v>4258.88</v>
      </c>
      <c r="J47" s="4"/>
    </row>
    <row r="48" spans="1:10" ht="15.75" customHeight="1" x14ac:dyDescent="0.25">
      <c r="A48" s="751"/>
      <c r="B48" s="748"/>
      <c r="C48" s="98">
        <v>9044</v>
      </c>
      <c r="D48" s="98">
        <v>500</v>
      </c>
      <c r="E48" s="700">
        <v>427</v>
      </c>
      <c r="F48" s="701"/>
      <c r="G48" s="66">
        <v>4428.88</v>
      </c>
      <c r="H48" s="220">
        <f t="shared" si="0"/>
        <v>4428.88</v>
      </c>
      <c r="J48" s="4"/>
    </row>
    <row r="49" spans="1:10" ht="15.75" customHeight="1" x14ac:dyDescent="0.25">
      <c r="A49" s="751"/>
      <c r="B49" s="748"/>
      <c r="C49" s="98">
        <v>9045</v>
      </c>
      <c r="D49" s="98">
        <v>575</v>
      </c>
      <c r="E49" s="700">
        <v>500</v>
      </c>
      <c r="F49" s="701"/>
      <c r="G49" s="66">
        <v>6938.68</v>
      </c>
      <c r="H49" s="220">
        <f t="shared" si="0"/>
        <v>6938.68</v>
      </c>
      <c r="J49" s="4"/>
    </row>
    <row r="50" spans="1:10" ht="15.75" customHeight="1" x14ac:dyDescent="0.25">
      <c r="A50" s="751"/>
      <c r="B50" s="748"/>
      <c r="C50" s="98">
        <v>9046</v>
      </c>
      <c r="D50" s="98" t="s">
        <v>263</v>
      </c>
      <c r="E50" s="700">
        <v>535</v>
      </c>
      <c r="F50" s="701"/>
      <c r="G50" s="66">
        <v>6678.08</v>
      </c>
      <c r="H50" s="220">
        <f t="shared" si="0"/>
        <v>6678.08</v>
      </c>
      <c r="J50" s="4"/>
    </row>
    <row r="51" spans="1:10" ht="15.75" customHeight="1" x14ac:dyDescent="0.25">
      <c r="A51" s="751"/>
      <c r="B51" s="748"/>
      <c r="C51" s="98">
        <v>9047</v>
      </c>
      <c r="D51" s="98" t="s">
        <v>204</v>
      </c>
      <c r="E51" s="700">
        <v>600</v>
      </c>
      <c r="F51" s="701"/>
      <c r="G51" s="66">
        <v>8508.8799999999992</v>
      </c>
      <c r="H51" s="220">
        <f t="shared" si="0"/>
        <v>8508.8799999999992</v>
      </c>
      <c r="J51" s="4"/>
    </row>
    <row r="52" spans="1:10" ht="15.75" customHeight="1" x14ac:dyDescent="0.25">
      <c r="A52" s="751"/>
      <c r="B52" s="748"/>
      <c r="C52" s="98">
        <v>9048</v>
      </c>
      <c r="D52" s="98" t="s">
        <v>264</v>
      </c>
      <c r="E52" s="700">
        <v>687</v>
      </c>
      <c r="F52" s="701"/>
      <c r="G52" s="66">
        <v>11548.88</v>
      </c>
      <c r="H52" s="220">
        <f t="shared" si="0"/>
        <v>11548.88</v>
      </c>
      <c r="J52" s="4"/>
    </row>
    <row r="53" spans="1:10" ht="15.75" customHeight="1" x14ac:dyDescent="0.25">
      <c r="A53" s="751"/>
      <c r="B53" s="748"/>
      <c r="C53" s="98">
        <v>9049</v>
      </c>
      <c r="D53" s="98" t="s">
        <v>265</v>
      </c>
      <c r="E53" s="700">
        <v>800</v>
      </c>
      <c r="F53" s="701"/>
      <c r="G53" s="66">
        <v>14248.48</v>
      </c>
      <c r="H53" s="220">
        <f t="shared" si="0"/>
        <v>14248.48</v>
      </c>
      <c r="J53" s="4"/>
    </row>
    <row r="54" spans="1:10" ht="15.75" customHeight="1" x14ac:dyDescent="0.25">
      <c r="A54" s="751"/>
      <c r="B54" s="748"/>
      <c r="C54" s="98">
        <v>9050</v>
      </c>
      <c r="D54" s="98" t="s">
        <v>266</v>
      </c>
      <c r="E54" s="700">
        <v>851</v>
      </c>
      <c r="F54" s="701"/>
      <c r="G54" s="66">
        <v>17688.080000000002</v>
      </c>
      <c r="H54" s="220">
        <f t="shared" si="0"/>
        <v>17688.080000000002</v>
      </c>
      <c r="J54" s="4"/>
    </row>
    <row r="55" spans="1:10" ht="15.75" customHeight="1" thickBot="1" x14ac:dyDescent="0.3">
      <c r="A55" s="752"/>
      <c r="B55" s="749"/>
      <c r="C55" s="515">
        <v>9051</v>
      </c>
      <c r="D55" s="515" t="s">
        <v>267</v>
      </c>
      <c r="E55" s="770">
        <v>1030</v>
      </c>
      <c r="F55" s="771"/>
      <c r="G55" s="516">
        <v>25568.18</v>
      </c>
      <c r="H55" s="517">
        <f t="shared" si="0"/>
        <v>25568.18</v>
      </c>
      <c r="J55" s="4"/>
    </row>
    <row r="56" spans="1:10" ht="15.75" customHeight="1" x14ac:dyDescent="0.25">
      <c r="A56" s="759"/>
      <c r="B56" s="753" t="s">
        <v>104</v>
      </c>
      <c r="C56" s="505">
        <v>9061</v>
      </c>
      <c r="D56" s="505">
        <v>110</v>
      </c>
      <c r="E56" s="772">
        <v>94</v>
      </c>
      <c r="F56" s="772"/>
      <c r="G56" s="518">
        <v>348.78</v>
      </c>
      <c r="H56" s="461">
        <f t="shared" si="0"/>
        <v>348.78</v>
      </c>
    </row>
    <row r="57" spans="1:10" ht="15.75" customHeight="1" x14ac:dyDescent="0.25">
      <c r="A57" s="760"/>
      <c r="B57" s="754"/>
      <c r="C57" s="506">
        <v>9032</v>
      </c>
      <c r="D57" s="506" t="s">
        <v>273</v>
      </c>
      <c r="E57" s="795">
        <v>110</v>
      </c>
      <c r="F57" s="795"/>
      <c r="G57" s="66">
        <v>388.88</v>
      </c>
      <c r="H57" s="462">
        <f t="shared" si="0"/>
        <v>388.88</v>
      </c>
    </row>
    <row r="58" spans="1:10" ht="15.75" customHeight="1" x14ac:dyDescent="0.25">
      <c r="A58" s="760"/>
      <c r="B58" s="754"/>
      <c r="C58" s="506">
        <v>9063</v>
      </c>
      <c r="D58" s="506">
        <v>160</v>
      </c>
      <c r="E58" s="795">
        <v>136</v>
      </c>
      <c r="F58" s="795"/>
      <c r="G58" s="66">
        <v>538.08000000000004</v>
      </c>
      <c r="H58" s="462">
        <f t="shared" si="0"/>
        <v>538.08000000000004</v>
      </c>
    </row>
    <row r="59" spans="1:10" ht="15.75" customHeight="1" x14ac:dyDescent="0.25">
      <c r="A59" s="760"/>
      <c r="B59" s="754"/>
      <c r="C59" s="506">
        <v>9064</v>
      </c>
      <c r="D59" s="506">
        <v>190</v>
      </c>
      <c r="E59" s="795">
        <v>160</v>
      </c>
      <c r="F59" s="795"/>
      <c r="G59" s="66">
        <v>758.88</v>
      </c>
      <c r="H59" s="462">
        <f t="shared" si="0"/>
        <v>758.88</v>
      </c>
    </row>
    <row r="60" spans="1:10" ht="15.75" customHeight="1" x14ac:dyDescent="0.25">
      <c r="A60" s="760"/>
      <c r="B60" s="754"/>
      <c r="C60" s="506">
        <v>9065</v>
      </c>
      <c r="D60" s="506">
        <v>200</v>
      </c>
      <c r="E60" s="795">
        <v>171</v>
      </c>
      <c r="F60" s="795"/>
      <c r="G60" s="66">
        <v>938.08</v>
      </c>
      <c r="H60" s="462">
        <f t="shared" si="0"/>
        <v>938.08</v>
      </c>
    </row>
    <row r="61" spans="1:10" ht="15.75" customHeight="1" x14ac:dyDescent="0.25">
      <c r="A61" s="760"/>
      <c r="B61" s="754"/>
      <c r="C61" s="506">
        <v>9066</v>
      </c>
      <c r="D61" s="506">
        <v>230</v>
      </c>
      <c r="E61" s="795">
        <v>200</v>
      </c>
      <c r="F61" s="795"/>
      <c r="G61" s="66">
        <v>1208.08</v>
      </c>
      <c r="H61" s="462">
        <f t="shared" si="0"/>
        <v>1208.08</v>
      </c>
    </row>
    <row r="62" spans="1:10" ht="15.75" customHeight="1" x14ac:dyDescent="0.25">
      <c r="A62" s="760"/>
      <c r="B62" s="754"/>
      <c r="C62" s="506">
        <v>9067</v>
      </c>
      <c r="D62" s="506">
        <v>250</v>
      </c>
      <c r="E62" s="795">
        <v>216</v>
      </c>
      <c r="F62" s="795"/>
      <c r="G62" s="66">
        <v>1408.08</v>
      </c>
      <c r="H62" s="462">
        <f t="shared" si="0"/>
        <v>1408.08</v>
      </c>
    </row>
    <row r="63" spans="1:10" ht="15.75" customHeight="1" x14ac:dyDescent="0.25">
      <c r="A63" s="760"/>
      <c r="B63" s="754"/>
      <c r="C63" s="506">
        <v>9068</v>
      </c>
      <c r="D63" s="506">
        <v>290</v>
      </c>
      <c r="E63" s="795">
        <v>250</v>
      </c>
      <c r="F63" s="795"/>
      <c r="G63" s="66">
        <v>2248.88</v>
      </c>
      <c r="H63" s="462">
        <f t="shared" si="0"/>
        <v>2248.88</v>
      </c>
    </row>
    <row r="64" spans="1:10" ht="15.75" customHeight="1" x14ac:dyDescent="0.25">
      <c r="A64" s="760"/>
      <c r="B64" s="754"/>
      <c r="C64" s="506">
        <v>9069</v>
      </c>
      <c r="D64" s="506">
        <v>315</v>
      </c>
      <c r="E64" s="795">
        <v>271</v>
      </c>
      <c r="F64" s="795"/>
      <c r="G64" s="66">
        <v>2008.08</v>
      </c>
      <c r="H64" s="462">
        <f t="shared" si="0"/>
        <v>2008.08</v>
      </c>
    </row>
    <row r="65" spans="1:8" ht="15.75" customHeight="1" x14ac:dyDescent="0.25">
      <c r="A65" s="760"/>
      <c r="B65" s="754"/>
      <c r="C65" s="506">
        <v>9070</v>
      </c>
      <c r="D65" s="506">
        <v>340</v>
      </c>
      <c r="E65" s="795">
        <v>300</v>
      </c>
      <c r="F65" s="795"/>
      <c r="G65" s="66">
        <v>3378.08</v>
      </c>
      <c r="H65" s="462">
        <f t="shared" si="0"/>
        <v>3378.08</v>
      </c>
    </row>
    <row r="66" spans="1:8" ht="15.75" customHeight="1" x14ac:dyDescent="0.25">
      <c r="A66" s="760"/>
      <c r="B66" s="754"/>
      <c r="C66" s="506">
        <v>9072</v>
      </c>
      <c r="D66" s="506">
        <v>400</v>
      </c>
      <c r="E66" s="795">
        <v>343</v>
      </c>
      <c r="F66" s="795"/>
      <c r="G66" s="66">
        <v>3388.08</v>
      </c>
      <c r="H66" s="462">
        <f t="shared" si="0"/>
        <v>3388.08</v>
      </c>
    </row>
    <row r="67" spans="1:8" ht="15.75" customHeight="1" x14ac:dyDescent="0.25">
      <c r="A67" s="760"/>
      <c r="B67" s="754"/>
      <c r="C67" s="506">
        <v>9073</v>
      </c>
      <c r="D67" s="506">
        <v>460</v>
      </c>
      <c r="E67" s="795">
        <v>400</v>
      </c>
      <c r="F67" s="795"/>
      <c r="G67" s="66">
        <v>4578.88</v>
      </c>
      <c r="H67" s="462">
        <f t="shared" si="0"/>
        <v>4578.88</v>
      </c>
    </row>
    <row r="68" spans="1:8" ht="15.75" customHeight="1" x14ac:dyDescent="0.25">
      <c r="A68" s="760"/>
      <c r="B68" s="754"/>
      <c r="C68" s="506">
        <v>9074</v>
      </c>
      <c r="D68" s="506">
        <v>500</v>
      </c>
      <c r="E68" s="795">
        <v>427</v>
      </c>
      <c r="F68" s="795"/>
      <c r="G68" s="66">
        <v>6078.88</v>
      </c>
      <c r="H68" s="462">
        <f t="shared" si="0"/>
        <v>6078.88</v>
      </c>
    </row>
    <row r="69" spans="1:8" ht="15.75" customHeight="1" thickBot="1" x14ac:dyDescent="0.3">
      <c r="A69" s="761"/>
      <c r="B69" s="762"/>
      <c r="C69" s="515">
        <v>9075</v>
      </c>
      <c r="D69" s="515">
        <v>575</v>
      </c>
      <c r="E69" s="796">
        <v>500</v>
      </c>
      <c r="F69" s="796"/>
      <c r="G69" s="516">
        <v>7718.08</v>
      </c>
      <c r="H69" s="467">
        <f t="shared" si="0"/>
        <v>7718.08</v>
      </c>
    </row>
    <row r="70" spans="1:8" ht="15.75" customHeight="1" x14ac:dyDescent="0.25">
      <c r="A70" s="756"/>
      <c r="B70" s="753" t="s">
        <v>105</v>
      </c>
      <c r="C70" s="505">
        <v>9091</v>
      </c>
      <c r="D70" s="505">
        <v>110</v>
      </c>
      <c r="E70" s="772">
        <v>94</v>
      </c>
      <c r="F70" s="772"/>
      <c r="G70" s="518">
        <v>398.88</v>
      </c>
      <c r="H70" s="461">
        <f t="shared" si="0"/>
        <v>398.88</v>
      </c>
    </row>
    <row r="71" spans="1:8" ht="15.75" customHeight="1" x14ac:dyDescent="0.25">
      <c r="A71" s="757"/>
      <c r="B71" s="754"/>
      <c r="C71" s="506">
        <v>9092</v>
      </c>
      <c r="D71" s="506">
        <v>133</v>
      </c>
      <c r="E71" s="795">
        <v>110</v>
      </c>
      <c r="F71" s="795"/>
      <c r="G71" s="66">
        <v>418.88</v>
      </c>
      <c r="H71" s="462">
        <f t="shared" si="0"/>
        <v>418.88</v>
      </c>
    </row>
    <row r="72" spans="1:8" ht="15.75" customHeight="1" x14ac:dyDescent="0.25">
      <c r="A72" s="757"/>
      <c r="B72" s="754"/>
      <c r="C72" s="506">
        <v>9093</v>
      </c>
      <c r="D72" s="506">
        <v>160</v>
      </c>
      <c r="E72" s="795">
        <v>136</v>
      </c>
      <c r="F72" s="795"/>
      <c r="G72" s="66">
        <v>598.88</v>
      </c>
      <c r="H72" s="462">
        <f t="shared" si="0"/>
        <v>598.88</v>
      </c>
    </row>
    <row r="73" spans="1:8" ht="15.75" customHeight="1" x14ac:dyDescent="0.25">
      <c r="A73" s="757"/>
      <c r="B73" s="754"/>
      <c r="C73" s="506">
        <v>9094</v>
      </c>
      <c r="D73" s="506">
        <v>190</v>
      </c>
      <c r="E73" s="795">
        <v>160</v>
      </c>
      <c r="F73" s="795"/>
      <c r="G73" s="66">
        <v>838.08</v>
      </c>
      <c r="H73" s="462">
        <f t="shared" si="0"/>
        <v>838.08</v>
      </c>
    </row>
    <row r="74" spans="1:8" ht="15.75" customHeight="1" x14ac:dyDescent="0.25">
      <c r="A74" s="757"/>
      <c r="B74" s="754"/>
      <c r="C74" s="506">
        <v>9095</v>
      </c>
      <c r="D74" s="506">
        <v>200</v>
      </c>
      <c r="E74" s="795">
        <v>171</v>
      </c>
      <c r="F74" s="795"/>
      <c r="G74" s="66">
        <v>998.88</v>
      </c>
      <c r="H74" s="462">
        <f t="shared" si="0"/>
        <v>998.88</v>
      </c>
    </row>
    <row r="75" spans="1:8" ht="15.75" customHeight="1" x14ac:dyDescent="0.25">
      <c r="A75" s="757"/>
      <c r="B75" s="754"/>
      <c r="C75" s="506">
        <v>9096</v>
      </c>
      <c r="D75" s="506">
        <v>230</v>
      </c>
      <c r="E75" s="795">
        <v>200</v>
      </c>
      <c r="F75" s="795"/>
      <c r="G75" s="66">
        <v>1618.88</v>
      </c>
      <c r="H75" s="462">
        <f t="shared" si="0"/>
        <v>1618.88</v>
      </c>
    </row>
    <row r="76" spans="1:8" ht="15.75" customHeight="1" x14ac:dyDescent="0.25">
      <c r="A76" s="757"/>
      <c r="B76" s="754"/>
      <c r="C76" s="506">
        <v>9097</v>
      </c>
      <c r="D76" s="506">
        <v>250</v>
      </c>
      <c r="E76" s="795">
        <v>216</v>
      </c>
      <c r="F76" s="795"/>
      <c r="G76" s="66">
        <v>1738.08</v>
      </c>
      <c r="H76" s="462">
        <f t="shared" si="0"/>
        <v>1738.08</v>
      </c>
    </row>
    <row r="77" spans="1:8" ht="15.75" customHeight="1" x14ac:dyDescent="0.25">
      <c r="A77" s="757"/>
      <c r="B77" s="754"/>
      <c r="C77" s="506">
        <v>9098</v>
      </c>
      <c r="D77" s="506">
        <v>290</v>
      </c>
      <c r="E77" s="795">
        <v>250</v>
      </c>
      <c r="F77" s="795"/>
      <c r="G77" s="66">
        <v>2508.88</v>
      </c>
      <c r="H77" s="462">
        <f t="shared" si="0"/>
        <v>2508.88</v>
      </c>
    </row>
    <row r="78" spans="1:8" ht="15.75" customHeight="1" x14ac:dyDescent="0.25">
      <c r="A78" s="757"/>
      <c r="B78" s="754"/>
      <c r="C78" s="506">
        <v>9099</v>
      </c>
      <c r="D78" s="506">
        <v>315</v>
      </c>
      <c r="E78" s="795">
        <v>271</v>
      </c>
      <c r="F78" s="795"/>
      <c r="G78" s="66">
        <v>2228.08</v>
      </c>
      <c r="H78" s="462">
        <f t="shared" si="0"/>
        <v>2228.08</v>
      </c>
    </row>
    <row r="79" spans="1:8" ht="15.75" customHeight="1" x14ac:dyDescent="0.25">
      <c r="A79" s="757"/>
      <c r="B79" s="754"/>
      <c r="C79" s="506">
        <v>9100</v>
      </c>
      <c r="D79" s="506">
        <v>340</v>
      </c>
      <c r="E79" s="795">
        <v>300</v>
      </c>
      <c r="F79" s="795"/>
      <c r="G79" s="66">
        <v>2728.88</v>
      </c>
      <c r="H79" s="462">
        <f t="shared" si="0"/>
        <v>2728.88</v>
      </c>
    </row>
    <row r="80" spans="1:8" ht="15.75" customHeight="1" x14ac:dyDescent="0.25">
      <c r="A80" s="757"/>
      <c r="B80" s="754"/>
      <c r="C80" s="506">
        <v>9102</v>
      </c>
      <c r="D80" s="506">
        <v>400</v>
      </c>
      <c r="E80" s="795">
        <v>343</v>
      </c>
      <c r="F80" s="795"/>
      <c r="G80" s="66">
        <v>4808.88</v>
      </c>
      <c r="H80" s="462">
        <f t="shared" si="0"/>
        <v>4808.88</v>
      </c>
    </row>
    <row r="81" spans="1:8" ht="15.75" customHeight="1" x14ac:dyDescent="0.25">
      <c r="A81" s="757"/>
      <c r="B81" s="754"/>
      <c r="C81" s="506">
        <v>9103</v>
      </c>
      <c r="D81" s="506">
        <v>460</v>
      </c>
      <c r="E81" s="795">
        <v>400</v>
      </c>
      <c r="F81" s="795"/>
      <c r="G81" s="66">
        <v>5528.88</v>
      </c>
      <c r="H81" s="462">
        <f t="shared" ref="H81:H83" si="1">ROUND((G81-G81/100*$D$10),2)</f>
        <v>5528.88</v>
      </c>
    </row>
    <row r="82" spans="1:8" ht="15.75" customHeight="1" x14ac:dyDescent="0.25">
      <c r="A82" s="757"/>
      <c r="B82" s="754"/>
      <c r="C82" s="506">
        <v>9104</v>
      </c>
      <c r="D82" s="506">
        <v>500</v>
      </c>
      <c r="E82" s="795">
        <v>427</v>
      </c>
      <c r="F82" s="795"/>
      <c r="G82" s="66">
        <v>6868.08</v>
      </c>
      <c r="H82" s="462">
        <f t="shared" si="1"/>
        <v>6868.08</v>
      </c>
    </row>
    <row r="83" spans="1:8" ht="15.75" customHeight="1" thickBot="1" x14ac:dyDescent="0.3">
      <c r="A83" s="758"/>
      <c r="B83" s="755"/>
      <c r="C83" s="507">
        <v>9105</v>
      </c>
      <c r="D83" s="507">
        <v>575</v>
      </c>
      <c r="E83" s="797">
        <v>500</v>
      </c>
      <c r="F83" s="797"/>
      <c r="G83" s="86">
        <v>8278.08</v>
      </c>
      <c r="H83" s="463">
        <f t="shared" si="1"/>
        <v>8278.08</v>
      </c>
    </row>
    <row r="84" spans="1:8" ht="15.75" customHeight="1" x14ac:dyDescent="0.25">
      <c r="A84" s="765"/>
      <c r="B84" s="763" t="s">
        <v>106</v>
      </c>
      <c r="C84" s="83">
        <v>9121</v>
      </c>
      <c r="D84" s="83">
        <v>110</v>
      </c>
      <c r="E84" s="798">
        <v>94</v>
      </c>
      <c r="F84" s="799"/>
      <c r="G84" s="104">
        <v>484.08</v>
      </c>
      <c r="H84" s="498">
        <f>ROUND((G84-G84/100*$D$10),2)</f>
        <v>484.08</v>
      </c>
    </row>
    <row r="85" spans="1:8" ht="15.75" customHeight="1" x14ac:dyDescent="0.25">
      <c r="A85" s="765"/>
      <c r="B85" s="763"/>
      <c r="C85" s="92">
        <v>9122</v>
      </c>
      <c r="D85" s="92">
        <v>133</v>
      </c>
      <c r="E85" s="700">
        <v>110</v>
      </c>
      <c r="F85" s="701"/>
      <c r="G85" s="47">
        <v>448.88</v>
      </c>
      <c r="H85" s="216">
        <f t="shared" ref="H85:H103" si="2">ROUND((G85-G85/100*$D$10),2)</f>
        <v>448.88</v>
      </c>
    </row>
    <row r="86" spans="1:8" ht="15.75" customHeight="1" x14ac:dyDescent="0.25">
      <c r="A86" s="765"/>
      <c r="B86" s="763"/>
      <c r="C86" s="92">
        <v>9123</v>
      </c>
      <c r="D86" s="92">
        <v>160</v>
      </c>
      <c r="E86" s="700">
        <v>136</v>
      </c>
      <c r="F86" s="701"/>
      <c r="G86" s="47">
        <v>718.88</v>
      </c>
      <c r="H86" s="216">
        <f t="shared" si="2"/>
        <v>718.88</v>
      </c>
    </row>
    <row r="87" spans="1:8" ht="15.75" customHeight="1" x14ac:dyDescent="0.25">
      <c r="A87" s="765"/>
      <c r="B87" s="763"/>
      <c r="C87" s="92">
        <v>9124</v>
      </c>
      <c r="D87" s="92">
        <v>190</v>
      </c>
      <c r="E87" s="700">
        <v>160</v>
      </c>
      <c r="F87" s="701"/>
      <c r="G87" s="47">
        <v>1038.28</v>
      </c>
      <c r="H87" s="216">
        <f t="shared" si="2"/>
        <v>1038.28</v>
      </c>
    </row>
    <row r="88" spans="1:8" ht="15.75" customHeight="1" x14ac:dyDescent="0.25">
      <c r="A88" s="765"/>
      <c r="B88" s="763"/>
      <c r="C88" s="92">
        <v>9125</v>
      </c>
      <c r="D88" s="92">
        <v>200</v>
      </c>
      <c r="E88" s="700">
        <v>171</v>
      </c>
      <c r="F88" s="701"/>
      <c r="G88" s="47">
        <v>1058.08</v>
      </c>
      <c r="H88" s="216">
        <f t="shared" si="2"/>
        <v>1058.08</v>
      </c>
    </row>
    <row r="89" spans="1:8" ht="15.75" customHeight="1" x14ac:dyDescent="0.25">
      <c r="A89" s="765"/>
      <c r="B89" s="763"/>
      <c r="C89" s="92">
        <v>9126</v>
      </c>
      <c r="D89" s="92">
        <v>230</v>
      </c>
      <c r="E89" s="700">
        <v>200</v>
      </c>
      <c r="F89" s="701"/>
      <c r="G89" s="47">
        <v>1458.88</v>
      </c>
      <c r="H89" s="216">
        <f t="shared" si="2"/>
        <v>1458.88</v>
      </c>
    </row>
    <row r="90" spans="1:8" ht="15.75" customHeight="1" x14ac:dyDescent="0.25">
      <c r="A90" s="765"/>
      <c r="B90" s="763"/>
      <c r="C90" s="92">
        <v>9127</v>
      </c>
      <c r="D90" s="92">
        <v>250</v>
      </c>
      <c r="E90" s="700">
        <v>216</v>
      </c>
      <c r="F90" s="701"/>
      <c r="G90" s="47">
        <v>1808.08</v>
      </c>
      <c r="H90" s="216">
        <f t="shared" si="2"/>
        <v>1808.08</v>
      </c>
    </row>
    <row r="91" spans="1:8" ht="15.75" customHeight="1" x14ac:dyDescent="0.25">
      <c r="A91" s="765"/>
      <c r="B91" s="763"/>
      <c r="C91" s="92">
        <v>9128</v>
      </c>
      <c r="D91" s="92">
        <v>290</v>
      </c>
      <c r="E91" s="700">
        <v>250</v>
      </c>
      <c r="F91" s="701"/>
      <c r="G91" s="47">
        <v>2198.88</v>
      </c>
      <c r="H91" s="216">
        <f t="shared" si="2"/>
        <v>2198.88</v>
      </c>
    </row>
    <row r="92" spans="1:8" ht="15.75" customHeight="1" x14ac:dyDescent="0.25">
      <c r="A92" s="765"/>
      <c r="B92" s="763"/>
      <c r="C92" s="92">
        <v>9129</v>
      </c>
      <c r="D92" s="92">
        <v>315</v>
      </c>
      <c r="E92" s="700">
        <v>271</v>
      </c>
      <c r="F92" s="701"/>
      <c r="G92" s="47">
        <v>2528.88</v>
      </c>
      <c r="H92" s="216">
        <f t="shared" si="2"/>
        <v>2528.88</v>
      </c>
    </row>
    <row r="93" spans="1:8" ht="15.75" customHeight="1" x14ac:dyDescent="0.25">
      <c r="A93" s="765"/>
      <c r="B93" s="763"/>
      <c r="C93" s="92">
        <v>9130</v>
      </c>
      <c r="D93" s="92">
        <v>340</v>
      </c>
      <c r="E93" s="700">
        <v>300</v>
      </c>
      <c r="F93" s="701"/>
      <c r="G93" s="47">
        <v>3148.88</v>
      </c>
      <c r="H93" s="216">
        <f t="shared" si="2"/>
        <v>3148.88</v>
      </c>
    </row>
    <row r="94" spans="1:8" ht="15.75" customHeight="1" x14ac:dyDescent="0.25">
      <c r="A94" s="765"/>
      <c r="B94" s="763"/>
      <c r="C94" s="92">
        <v>9132</v>
      </c>
      <c r="D94" s="92">
        <v>400</v>
      </c>
      <c r="E94" s="700">
        <v>343</v>
      </c>
      <c r="F94" s="701"/>
      <c r="G94" s="47">
        <v>4138.08</v>
      </c>
      <c r="H94" s="216">
        <f t="shared" si="2"/>
        <v>4138.08</v>
      </c>
    </row>
    <row r="95" spans="1:8" ht="15.75" customHeight="1" x14ac:dyDescent="0.25">
      <c r="A95" s="765"/>
      <c r="B95" s="763"/>
      <c r="C95" s="92">
        <v>9133</v>
      </c>
      <c r="D95" s="92">
        <v>460</v>
      </c>
      <c r="E95" s="700">
        <v>400</v>
      </c>
      <c r="F95" s="701"/>
      <c r="G95" s="47">
        <v>4728.88</v>
      </c>
      <c r="H95" s="216">
        <f t="shared" si="2"/>
        <v>4728.88</v>
      </c>
    </row>
    <row r="96" spans="1:8" ht="15.75" customHeight="1" x14ac:dyDescent="0.25">
      <c r="A96" s="765"/>
      <c r="B96" s="763"/>
      <c r="C96" s="92">
        <v>9134</v>
      </c>
      <c r="D96" s="92">
        <v>500</v>
      </c>
      <c r="E96" s="700">
        <v>427</v>
      </c>
      <c r="F96" s="701"/>
      <c r="G96" s="47">
        <v>6098.88</v>
      </c>
      <c r="H96" s="216">
        <f t="shared" si="2"/>
        <v>6098.88</v>
      </c>
    </row>
    <row r="97" spans="1:10" ht="15.75" customHeight="1" x14ac:dyDescent="0.25">
      <c r="A97" s="765"/>
      <c r="B97" s="763"/>
      <c r="C97" s="92">
        <v>9135</v>
      </c>
      <c r="D97" s="92">
        <v>575</v>
      </c>
      <c r="E97" s="700">
        <v>500</v>
      </c>
      <c r="F97" s="701"/>
      <c r="G97" s="47">
        <v>7108.88</v>
      </c>
      <c r="H97" s="216">
        <f t="shared" si="2"/>
        <v>7108.88</v>
      </c>
    </row>
    <row r="98" spans="1:10" ht="15.75" customHeight="1" x14ac:dyDescent="0.25">
      <c r="A98" s="765"/>
      <c r="B98" s="763"/>
      <c r="C98" s="92">
        <v>9136</v>
      </c>
      <c r="D98" s="92" t="s">
        <v>274</v>
      </c>
      <c r="E98" s="700">
        <v>535</v>
      </c>
      <c r="F98" s="701"/>
      <c r="G98" s="47">
        <v>7908.88</v>
      </c>
      <c r="H98" s="216">
        <f t="shared" si="2"/>
        <v>7908.88</v>
      </c>
    </row>
    <row r="99" spans="1:10" ht="15.75" customHeight="1" x14ac:dyDescent="0.25">
      <c r="A99" s="765"/>
      <c r="B99" s="763"/>
      <c r="C99" s="92">
        <v>9137</v>
      </c>
      <c r="D99" s="92" t="s">
        <v>199</v>
      </c>
      <c r="E99" s="700">
        <v>600</v>
      </c>
      <c r="F99" s="701"/>
      <c r="G99" s="47">
        <v>10308.879999999999</v>
      </c>
      <c r="H99" s="216">
        <f>ROUND((G99-G99/100*$D$10),2)</f>
        <v>10308.879999999999</v>
      </c>
    </row>
    <row r="100" spans="1:10" ht="15.75" customHeight="1" x14ac:dyDescent="0.25">
      <c r="A100" s="765"/>
      <c r="B100" s="763"/>
      <c r="C100" s="92">
        <v>9138</v>
      </c>
      <c r="D100" s="92" t="s">
        <v>200</v>
      </c>
      <c r="E100" s="700">
        <v>687</v>
      </c>
      <c r="F100" s="701"/>
      <c r="G100" s="47">
        <v>12608.08</v>
      </c>
      <c r="H100" s="216">
        <f t="shared" si="2"/>
        <v>12608.08</v>
      </c>
    </row>
    <row r="101" spans="1:10" ht="15.75" customHeight="1" x14ac:dyDescent="0.25">
      <c r="A101" s="765"/>
      <c r="B101" s="763"/>
      <c r="C101" s="92">
        <v>9139</v>
      </c>
      <c r="D101" s="92" t="s">
        <v>201</v>
      </c>
      <c r="E101" s="700">
        <v>800</v>
      </c>
      <c r="F101" s="701"/>
      <c r="G101" s="47">
        <v>16898.88</v>
      </c>
      <c r="H101" s="216">
        <f t="shared" si="2"/>
        <v>16898.88</v>
      </c>
    </row>
    <row r="102" spans="1:10" ht="15.75" customHeight="1" x14ac:dyDescent="0.25">
      <c r="A102" s="765"/>
      <c r="B102" s="763"/>
      <c r="C102" s="92">
        <v>9140</v>
      </c>
      <c r="D102" s="92" t="s">
        <v>202</v>
      </c>
      <c r="E102" s="700">
        <v>851</v>
      </c>
      <c r="F102" s="701"/>
      <c r="G102" s="47">
        <v>19548.38</v>
      </c>
      <c r="H102" s="216">
        <f t="shared" si="2"/>
        <v>19548.38</v>
      </c>
    </row>
    <row r="103" spans="1:10" ht="15.75" customHeight="1" thickBot="1" x14ac:dyDescent="0.3">
      <c r="A103" s="766"/>
      <c r="B103" s="764"/>
      <c r="C103" s="138">
        <v>9141</v>
      </c>
      <c r="D103" s="138" t="s">
        <v>203</v>
      </c>
      <c r="E103" s="743">
        <v>1030</v>
      </c>
      <c r="F103" s="744"/>
      <c r="G103" s="151">
        <v>27898.880000000001</v>
      </c>
      <c r="H103" s="217">
        <f t="shared" si="2"/>
        <v>27898.880000000001</v>
      </c>
    </row>
    <row r="104" spans="1:10" ht="14.25" customHeight="1" x14ac:dyDescent="0.25">
      <c r="A104" s="737" t="s">
        <v>67</v>
      </c>
      <c r="B104" s="738"/>
      <c r="C104" s="738"/>
      <c r="D104" s="738"/>
      <c r="E104" s="738"/>
      <c r="F104" s="738"/>
      <c r="G104" s="738"/>
      <c r="H104" s="739"/>
    </row>
    <row r="105" spans="1:10" ht="14.25" customHeight="1" x14ac:dyDescent="0.25">
      <c r="A105" s="737" t="s">
        <v>70</v>
      </c>
      <c r="B105" s="738"/>
      <c r="C105" s="738"/>
      <c r="D105" s="738"/>
      <c r="E105" s="738"/>
      <c r="F105" s="738"/>
      <c r="G105" s="738"/>
      <c r="H105" s="739"/>
    </row>
    <row r="106" spans="1:10" ht="54.75" customHeight="1" x14ac:dyDescent="0.25">
      <c r="A106" s="740" t="s">
        <v>223</v>
      </c>
      <c r="B106" s="741"/>
      <c r="C106" s="741"/>
      <c r="D106" s="741"/>
      <c r="E106" s="741"/>
      <c r="F106" s="741"/>
      <c r="G106" s="741"/>
      <c r="H106" s="742"/>
    </row>
    <row r="107" spans="1:10" ht="14.25" customHeight="1" thickBot="1" x14ac:dyDescent="0.3">
      <c r="A107" s="767" t="s">
        <v>59</v>
      </c>
      <c r="B107" s="768"/>
      <c r="C107" s="768"/>
      <c r="D107" s="768"/>
      <c r="E107" s="768"/>
      <c r="F107" s="768"/>
      <c r="G107" s="768"/>
      <c r="H107" s="769"/>
    </row>
    <row r="108" spans="1:10" ht="17.100000000000001" customHeight="1" thickBot="1" x14ac:dyDescent="0.3">
      <c r="A108" s="720" t="s">
        <v>284</v>
      </c>
      <c r="B108" s="721"/>
      <c r="C108" s="721"/>
      <c r="D108" s="721"/>
      <c r="E108" s="721"/>
      <c r="F108" s="721"/>
      <c r="G108" s="721"/>
      <c r="H108" s="722"/>
      <c r="I108" s="8"/>
      <c r="J108" s="4"/>
    </row>
    <row r="109" spans="1:10" x14ac:dyDescent="0.25">
      <c r="A109" s="800"/>
      <c r="B109" s="803" t="s">
        <v>95</v>
      </c>
      <c r="C109" s="384">
        <v>9211</v>
      </c>
      <c r="D109" s="403">
        <v>110</v>
      </c>
      <c r="E109" s="745">
        <v>94</v>
      </c>
      <c r="F109" s="745"/>
      <c r="G109" s="385">
        <v>1351.08</v>
      </c>
      <c r="H109" s="216">
        <f t="shared" ref="H109:H135" si="3">ROUND((G109-G109/100*$D$10),2)</f>
        <v>1351.08</v>
      </c>
      <c r="I109" s="8"/>
      <c r="J109" s="9"/>
    </row>
    <row r="110" spans="1:10" x14ac:dyDescent="0.25">
      <c r="A110" s="801"/>
      <c r="B110" s="804"/>
      <c r="C110" s="382">
        <v>9212</v>
      </c>
      <c r="D110" s="404">
        <v>133</v>
      </c>
      <c r="E110" s="746">
        <v>110</v>
      </c>
      <c r="F110" s="746"/>
      <c r="G110" s="383">
        <v>1202.98</v>
      </c>
      <c r="H110" s="216">
        <f t="shared" si="3"/>
        <v>1202.98</v>
      </c>
      <c r="I110" s="8"/>
      <c r="J110" s="9"/>
    </row>
    <row r="111" spans="1:10" x14ac:dyDescent="0.25">
      <c r="A111" s="801"/>
      <c r="B111" s="804"/>
      <c r="C111" s="382">
        <v>9213</v>
      </c>
      <c r="D111" s="404">
        <v>160</v>
      </c>
      <c r="E111" s="746">
        <v>136</v>
      </c>
      <c r="F111" s="746"/>
      <c r="G111" s="383">
        <v>1515.98</v>
      </c>
      <c r="H111" s="216">
        <f t="shared" si="3"/>
        <v>1515.98</v>
      </c>
      <c r="I111" s="8"/>
      <c r="J111" s="9"/>
    </row>
    <row r="112" spans="1:10" x14ac:dyDescent="0.25">
      <c r="A112" s="801"/>
      <c r="B112" s="804"/>
      <c r="C112" s="382">
        <v>9214</v>
      </c>
      <c r="D112" s="404">
        <v>190</v>
      </c>
      <c r="E112" s="746">
        <v>160</v>
      </c>
      <c r="F112" s="746"/>
      <c r="G112" s="383">
        <v>1906.48</v>
      </c>
      <c r="H112" s="216">
        <f t="shared" si="3"/>
        <v>1906.48</v>
      </c>
      <c r="I112" s="8"/>
      <c r="J112" s="9"/>
    </row>
    <row r="113" spans="1:10" x14ac:dyDescent="0.25">
      <c r="A113" s="801"/>
      <c r="B113" s="804"/>
      <c r="C113" s="382">
        <v>9215</v>
      </c>
      <c r="D113" s="404">
        <v>200</v>
      </c>
      <c r="E113" s="746">
        <v>171</v>
      </c>
      <c r="F113" s="746"/>
      <c r="G113" s="383">
        <v>2768.98</v>
      </c>
      <c r="H113" s="216">
        <f t="shared" si="3"/>
        <v>2768.98</v>
      </c>
      <c r="I113" s="8"/>
      <c r="J113" s="9"/>
    </row>
    <row r="114" spans="1:10" x14ac:dyDescent="0.25">
      <c r="A114" s="801"/>
      <c r="B114" s="804"/>
      <c r="C114" s="382">
        <v>9216</v>
      </c>
      <c r="D114" s="404">
        <v>230</v>
      </c>
      <c r="E114" s="746">
        <v>200</v>
      </c>
      <c r="F114" s="746"/>
      <c r="G114" s="383">
        <v>3387.98</v>
      </c>
      <c r="H114" s="216">
        <f t="shared" si="3"/>
        <v>3387.98</v>
      </c>
      <c r="I114" s="8"/>
      <c r="J114" s="9"/>
    </row>
    <row r="115" spans="1:10" x14ac:dyDescent="0.25">
      <c r="A115" s="801"/>
      <c r="B115" s="804"/>
      <c r="C115" s="382">
        <v>9217</v>
      </c>
      <c r="D115" s="404">
        <v>250</v>
      </c>
      <c r="E115" s="746">
        <v>216</v>
      </c>
      <c r="F115" s="746"/>
      <c r="G115" s="383">
        <v>4965.28</v>
      </c>
      <c r="H115" s="216">
        <f t="shared" si="3"/>
        <v>4965.28</v>
      </c>
      <c r="I115" s="8"/>
      <c r="J115" s="9"/>
    </row>
    <row r="116" spans="1:10" x14ac:dyDescent="0.25">
      <c r="A116" s="801"/>
      <c r="B116" s="804"/>
      <c r="C116" s="382">
        <v>9218</v>
      </c>
      <c r="D116" s="404">
        <v>290</v>
      </c>
      <c r="E116" s="746">
        <v>250</v>
      </c>
      <c r="F116" s="746"/>
      <c r="G116" s="383">
        <v>5292.38</v>
      </c>
      <c r="H116" s="216">
        <f t="shared" si="3"/>
        <v>5292.38</v>
      </c>
      <c r="I116" s="8"/>
      <c r="J116" s="9"/>
    </row>
    <row r="117" spans="1:10" x14ac:dyDescent="0.25">
      <c r="A117" s="801"/>
      <c r="B117" s="804"/>
      <c r="C117" s="382">
        <v>9219</v>
      </c>
      <c r="D117" s="404">
        <v>315</v>
      </c>
      <c r="E117" s="746">
        <v>271</v>
      </c>
      <c r="F117" s="746"/>
      <c r="G117" s="383">
        <v>9458.3799999999992</v>
      </c>
      <c r="H117" s="216">
        <f t="shared" si="3"/>
        <v>9458.3799999999992</v>
      </c>
      <c r="I117" s="8"/>
      <c r="J117" s="9"/>
    </row>
    <row r="118" spans="1:10" x14ac:dyDescent="0.25">
      <c r="A118" s="801"/>
      <c r="B118" s="804"/>
      <c r="C118" s="382">
        <v>9220</v>
      </c>
      <c r="D118" s="404">
        <v>340</v>
      </c>
      <c r="E118" s="746">
        <v>300</v>
      </c>
      <c r="F118" s="746"/>
      <c r="G118" s="383">
        <v>9035.2800000000007</v>
      </c>
      <c r="H118" s="216">
        <f t="shared" si="3"/>
        <v>9035.2800000000007</v>
      </c>
      <c r="I118" s="8"/>
      <c r="J118" s="9"/>
    </row>
    <row r="119" spans="1:10" x14ac:dyDescent="0.25">
      <c r="A119" s="801"/>
      <c r="B119" s="804"/>
      <c r="C119" s="382">
        <v>9222</v>
      </c>
      <c r="D119" s="404">
        <v>400</v>
      </c>
      <c r="E119" s="746">
        <v>343</v>
      </c>
      <c r="F119" s="746"/>
      <c r="G119" s="383">
        <v>19170.580000000002</v>
      </c>
      <c r="H119" s="216">
        <f t="shared" si="3"/>
        <v>19170.580000000002</v>
      </c>
      <c r="I119" s="8"/>
      <c r="J119" s="9"/>
    </row>
    <row r="120" spans="1:10" x14ac:dyDescent="0.25">
      <c r="A120" s="802"/>
      <c r="B120" s="805"/>
      <c r="C120" s="382">
        <v>9223</v>
      </c>
      <c r="D120" s="404">
        <v>460</v>
      </c>
      <c r="E120" s="746">
        <v>400</v>
      </c>
      <c r="F120" s="746"/>
      <c r="G120" s="383">
        <v>19288.38</v>
      </c>
      <c r="H120" s="216">
        <f t="shared" si="3"/>
        <v>19288.38</v>
      </c>
      <c r="I120" s="8"/>
      <c r="J120" s="9"/>
    </row>
    <row r="121" spans="1:10" x14ac:dyDescent="0.25">
      <c r="A121" s="802"/>
      <c r="B121" s="805"/>
      <c r="C121" s="382">
        <v>9224</v>
      </c>
      <c r="D121" s="404">
        <v>500</v>
      </c>
      <c r="E121" s="746">
        <v>427</v>
      </c>
      <c r="F121" s="746"/>
      <c r="G121" s="383">
        <v>27282.28</v>
      </c>
      <c r="H121" s="216">
        <f t="shared" si="3"/>
        <v>27282.28</v>
      </c>
      <c r="I121" s="8"/>
      <c r="J121" s="9"/>
    </row>
    <row r="122" spans="1:10" x14ac:dyDescent="0.25">
      <c r="A122" s="802"/>
      <c r="B122" s="805"/>
      <c r="C122" s="382">
        <v>9225</v>
      </c>
      <c r="D122" s="404">
        <v>575</v>
      </c>
      <c r="E122" s="746">
        <v>500</v>
      </c>
      <c r="F122" s="746"/>
      <c r="G122" s="383">
        <v>38667.379999999997</v>
      </c>
      <c r="H122" s="216">
        <f t="shared" si="3"/>
        <v>38667.379999999997</v>
      </c>
      <c r="I122" s="8"/>
      <c r="J122" s="9"/>
    </row>
    <row r="123" spans="1:10" ht="15.75" thickBot="1" x14ac:dyDescent="0.3">
      <c r="A123" s="802"/>
      <c r="B123" s="805"/>
      <c r="C123" s="413">
        <v>9226</v>
      </c>
      <c r="D123" s="414">
        <v>630</v>
      </c>
      <c r="E123" s="820">
        <v>535</v>
      </c>
      <c r="F123" s="820"/>
      <c r="G123" s="479" t="s">
        <v>66</v>
      </c>
      <c r="H123" s="501" t="str">
        <f>G123</f>
        <v>по запросу</v>
      </c>
      <c r="I123" s="8"/>
      <c r="J123" s="9"/>
    </row>
    <row r="124" spans="1:10" x14ac:dyDescent="0.25">
      <c r="A124" s="815"/>
      <c r="B124" s="816" t="s">
        <v>10</v>
      </c>
      <c r="C124" s="384">
        <v>9231</v>
      </c>
      <c r="D124" s="490">
        <v>110</v>
      </c>
      <c r="E124" s="745">
        <v>94</v>
      </c>
      <c r="F124" s="745"/>
      <c r="G124" s="385">
        <v>1351.08</v>
      </c>
      <c r="H124" s="499">
        <f t="shared" si="3"/>
        <v>1351.08</v>
      </c>
      <c r="I124" s="10"/>
      <c r="J124" s="9"/>
    </row>
    <row r="125" spans="1:10" x14ac:dyDescent="0.25">
      <c r="A125" s="810"/>
      <c r="B125" s="813"/>
      <c r="C125" s="382">
        <v>9232</v>
      </c>
      <c r="D125" s="489">
        <v>133</v>
      </c>
      <c r="E125" s="746">
        <v>110</v>
      </c>
      <c r="F125" s="746"/>
      <c r="G125" s="383">
        <v>1202.98</v>
      </c>
      <c r="H125" s="500">
        <f t="shared" si="3"/>
        <v>1202.98</v>
      </c>
      <c r="I125" s="10"/>
      <c r="J125" s="9"/>
    </row>
    <row r="126" spans="1:10" x14ac:dyDescent="0.25">
      <c r="A126" s="810"/>
      <c r="B126" s="813"/>
      <c r="C126" s="382">
        <v>9233</v>
      </c>
      <c r="D126" s="489">
        <v>160</v>
      </c>
      <c r="E126" s="746">
        <v>136</v>
      </c>
      <c r="F126" s="746"/>
      <c r="G126" s="383">
        <v>1515.98</v>
      </c>
      <c r="H126" s="500">
        <f t="shared" si="3"/>
        <v>1515.98</v>
      </c>
      <c r="I126" s="10"/>
      <c r="J126" s="9"/>
    </row>
    <row r="127" spans="1:10" x14ac:dyDescent="0.25">
      <c r="A127" s="810"/>
      <c r="B127" s="813"/>
      <c r="C127" s="382">
        <v>9234</v>
      </c>
      <c r="D127" s="489">
        <v>190</v>
      </c>
      <c r="E127" s="746">
        <v>160</v>
      </c>
      <c r="F127" s="746"/>
      <c r="G127" s="383">
        <v>1906.48</v>
      </c>
      <c r="H127" s="500">
        <f t="shared" si="3"/>
        <v>1906.48</v>
      </c>
      <c r="I127" s="10"/>
      <c r="J127" s="9"/>
    </row>
    <row r="128" spans="1:10" x14ac:dyDescent="0.25">
      <c r="A128" s="810"/>
      <c r="B128" s="813"/>
      <c r="C128" s="382">
        <v>9235</v>
      </c>
      <c r="D128" s="489">
        <v>200</v>
      </c>
      <c r="E128" s="746">
        <v>171</v>
      </c>
      <c r="F128" s="746"/>
      <c r="G128" s="383">
        <v>2768.98</v>
      </c>
      <c r="H128" s="500">
        <f t="shared" si="3"/>
        <v>2768.98</v>
      </c>
      <c r="I128" s="10"/>
      <c r="J128" s="9"/>
    </row>
    <row r="129" spans="1:10" x14ac:dyDescent="0.25">
      <c r="A129" s="810"/>
      <c r="B129" s="813"/>
      <c r="C129" s="382">
        <v>9236</v>
      </c>
      <c r="D129" s="489">
        <v>230</v>
      </c>
      <c r="E129" s="746">
        <v>200</v>
      </c>
      <c r="F129" s="746"/>
      <c r="G129" s="383">
        <v>3387.98</v>
      </c>
      <c r="H129" s="500">
        <f t="shared" si="3"/>
        <v>3387.98</v>
      </c>
      <c r="I129" s="10"/>
      <c r="J129" s="9"/>
    </row>
    <row r="130" spans="1:10" x14ac:dyDescent="0.25">
      <c r="A130" s="810"/>
      <c r="B130" s="813"/>
      <c r="C130" s="382">
        <v>9237</v>
      </c>
      <c r="D130" s="489">
        <v>250</v>
      </c>
      <c r="E130" s="746">
        <v>216</v>
      </c>
      <c r="F130" s="746"/>
      <c r="G130" s="383">
        <v>4965.28</v>
      </c>
      <c r="H130" s="500">
        <f t="shared" si="3"/>
        <v>4965.28</v>
      </c>
      <c r="I130" s="10"/>
      <c r="J130" s="9"/>
    </row>
    <row r="131" spans="1:10" x14ac:dyDescent="0.25">
      <c r="A131" s="810"/>
      <c r="B131" s="813"/>
      <c r="C131" s="382">
        <v>9238</v>
      </c>
      <c r="D131" s="489">
        <v>290</v>
      </c>
      <c r="E131" s="746">
        <v>250</v>
      </c>
      <c r="F131" s="746"/>
      <c r="G131" s="383">
        <v>5292.38</v>
      </c>
      <c r="H131" s="500">
        <f t="shared" si="3"/>
        <v>5292.38</v>
      </c>
      <c r="I131" s="10"/>
      <c r="J131" s="9"/>
    </row>
    <row r="132" spans="1:10" x14ac:dyDescent="0.25">
      <c r="A132" s="810"/>
      <c r="B132" s="813"/>
      <c r="C132" s="382">
        <v>9239</v>
      </c>
      <c r="D132" s="489">
        <v>315</v>
      </c>
      <c r="E132" s="746">
        <v>271</v>
      </c>
      <c r="F132" s="746"/>
      <c r="G132" s="383">
        <v>9458.3799999999992</v>
      </c>
      <c r="H132" s="500">
        <f t="shared" si="3"/>
        <v>9458.3799999999992</v>
      </c>
      <c r="I132" s="8"/>
      <c r="J132" s="9"/>
    </row>
    <row r="133" spans="1:10" x14ac:dyDescent="0.25">
      <c r="A133" s="810"/>
      <c r="B133" s="813"/>
      <c r="C133" s="382">
        <v>9240</v>
      </c>
      <c r="D133" s="489">
        <v>340</v>
      </c>
      <c r="E133" s="746">
        <v>300</v>
      </c>
      <c r="F133" s="746"/>
      <c r="G133" s="383">
        <v>9035.2800000000007</v>
      </c>
      <c r="H133" s="500">
        <f t="shared" si="3"/>
        <v>9035.2800000000007</v>
      </c>
      <c r="I133" s="8"/>
      <c r="J133" s="9"/>
    </row>
    <row r="134" spans="1:10" x14ac:dyDescent="0.25">
      <c r="A134" s="810"/>
      <c r="B134" s="813"/>
      <c r="C134" s="382">
        <v>9242</v>
      </c>
      <c r="D134" s="489">
        <v>400</v>
      </c>
      <c r="E134" s="746">
        <v>343</v>
      </c>
      <c r="F134" s="746"/>
      <c r="G134" s="383">
        <v>19169.28</v>
      </c>
      <c r="H134" s="500">
        <f t="shared" si="3"/>
        <v>19169.28</v>
      </c>
      <c r="I134" s="8"/>
      <c r="J134" s="9"/>
    </row>
    <row r="135" spans="1:10" x14ac:dyDescent="0.25">
      <c r="A135" s="810"/>
      <c r="B135" s="813"/>
      <c r="C135" s="382">
        <v>9243</v>
      </c>
      <c r="D135" s="489">
        <v>460</v>
      </c>
      <c r="E135" s="746">
        <v>400</v>
      </c>
      <c r="F135" s="746"/>
      <c r="G135" s="383">
        <v>19288.38</v>
      </c>
      <c r="H135" s="500">
        <f t="shared" si="3"/>
        <v>19288.38</v>
      </c>
      <c r="I135" s="8"/>
      <c r="J135" s="9"/>
    </row>
    <row r="136" spans="1:10" x14ac:dyDescent="0.25">
      <c r="A136" s="810"/>
      <c r="B136" s="813"/>
      <c r="C136" s="382">
        <v>9244</v>
      </c>
      <c r="D136" s="489">
        <v>500</v>
      </c>
      <c r="E136" s="746">
        <v>427</v>
      </c>
      <c r="F136" s="746"/>
      <c r="G136" s="474" t="s">
        <v>66</v>
      </c>
      <c r="H136" s="476" t="s">
        <v>66</v>
      </c>
      <c r="I136" s="8"/>
      <c r="J136" s="9"/>
    </row>
    <row r="137" spans="1:10" ht="15.75" thickBot="1" x14ac:dyDescent="0.3">
      <c r="A137" s="811"/>
      <c r="B137" s="814"/>
      <c r="C137" s="386">
        <v>9245</v>
      </c>
      <c r="D137" s="491">
        <v>575</v>
      </c>
      <c r="E137" s="807">
        <v>500</v>
      </c>
      <c r="F137" s="807"/>
      <c r="G137" s="477" t="s">
        <v>66</v>
      </c>
      <c r="H137" s="478" t="s">
        <v>66</v>
      </c>
      <c r="I137" s="8"/>
      <c r="J137" s="9"/>
    </row>
    <row r="138" spans="1:10" x14ac:dyDescent="0.25">
      <c r="A138" s="809"/>
      <c r="B138" s="812" t="s">
        <v>11</v>
      </c>
      <c r="C138" s="495">
        <v>9251</v>
      </c>
      <c r="D138" s="496">
        <v>110</v>
      </c>
      <c r="E138" s="808">
        <v>94</v>
      </c>
      <c r="F138" s="808"/>
      <c r="G138" s="497">
        <v>679.98</v>
      </c>
      <c r="H138" s="498">
        <f t="shared" ref="H138:H163" si="4">ROUND((G138-G138/100*$D$10),2)</f>
        <v>679.98</v>
      </c>
      <c r="I138" s="8"/>
      <c r="J138" s="9"/>
    </row>
    <row r="139" spans="1:10" x14ac:dyDescent="0.25">
      <c r="A139" s="810"/>
      <c r="B139" s="813"/>
      <c r="C139" s="382">
        <v>9252</v>
      </c>
      <c r="D139" s="404">
        <v>133</v>
      </c>
      <c r="E139" s="746">
        <v>110</v>
      </c>
      <c r="F139" s="746"/>
      <c r="G139" s="383">
        <v>760.48</v>
      </c>
      <c r="H139" s="216">
        <f t="shared" si="4"/>
        <v>760.48</v>
      </c>
      <c r="I139" s="8"/>
      <c r="J139" s="9"/>
    </row>
    <row r="140" spans="1:10" x14ac:dyDescent="0.25">
      <c r="A140" s="810"/>
      <c r="B140" s="813"/>
      <c r="C140" s="382">
        <v>9253</v>
      </c>
      <c r="D140" s="404">
        <v>160</v>
      </c>
      <c r="E140" s="746">
        <v>136</v>
      </c>
      <c r="F140" s="746"/>
      <c r="G140" s="383">
        <v>1212.08</v>
      </c>
      <c r="H140" s="216">
        <f t="shared" si="4"/>
        <v>1212.08</v>
      </c>
      <c r="I140" s="8"/>
      <c r="J140" s="9"/>
    </row>
    <row r="141" spans="1:10" x14ac:dyDescent="0.25">
      <c r="A141" s="810"/>
      <c r="B141" s="813"/>
      <c r="C141" s="382">
        <v>9254</v>
      </c>
      <c r="D141" s="404">
        <v>190</v>
      </c>
      <c r="E141" s="746">
        <v>160</v>
      </c>
      <c r="F141" s="746"/>
      <c r="G141" s="383">
        <v>1258.28</v>
      </c>
      <c r="H141" s="216">
        <f t="shared" si="4"/>
        <v>1258.28</v>
      </c>
      <c r="I141" s="8"/>
      <c r="J141" s="9"/>
    </row>
    <row r="142" spans="1:10" x14ac:dyDescent="0.25">
      <c r="A142" s="810"/>
      <c r="B142" s="813"/>
      <c r="C142" s="382">
        <v>9255</v>
      </c>
      <c r="D142" s="404">
        <v>200</v>
      </c>
      <c r="E142" s="746">
        <v>171</v>
      </c>
      <c r="F142" s="746"/>
      <c r="G142" s="383">
        <v>2121.88</v>
      </c>
      <c r="H142" s="216">
        <f t="shared" si="4"/>
        <v>2121.88</v>
      </c>
      <c r="I142" s="8"/>
      <c r="J142" s="9"/>
    </row>
    <row r="143" spans="1:10" x14ac:dyDescent="0.25">
      <c r="A143" s="810"/>
      <c r="B143" s="813"/>
      <c r="C143" s="382">
        <v>9256</v>
      </c>
      <c r="D143" s="404">
        <v>230</v>
      </c>
      <c r="E143" s="746">
        <v>200</v>
      </c>
      <c r="F143" s="746"/>
      <c r="G143" s="383">
        <v>2391.48</v>
      </c>
      <c r="H143" s="216">
        <f t="shared" si="4"/>
        <v>2391.48</v>
      </c>
      <c r="I143" s="8"/>
      <c r="J143" s="9"/>
    </row>
    <row r="144" spans="1:10" x14ac:dyDescent="0.25">
      <c r="A144" s="810"/>
      <c r="B144" s="813"/>
      <c r="C144" s="382">
        <v>9257</v>
      </c>
      <c r="D144" s="404">
        <v>250</v>
      </c>
      <c r="E144" s="746">
        <v>216</v>
      </c>
      <c r="F144" s="746"/>
      <c r="G144" s="383">
        <v>3105.38</v>
      </c>
      <c r="H144" s="216">
        <f t="shared" si="4"/>
        <v>3105.38</v>
      </c>
      <c r="I144" s="8"/>
      <c r="J144" s="9"/>
    </row>
    <row r="145" spans="1:10" x14ac:dyDescent="0.25">
      <c r="A145" s="810"/>
      <c r="B145" s="813"/>
      <c r="C145" s="382">
        <v>9258</v>
      </c>
      <c r="D145" s="404">
        <v>290</v>
      </c>
      <c r="E145" s="746">
        <v>250</v>
      </c>
      <c r="F145" s="746"/>
      <c r="G145" s="383">
        <v>3729.28</v>
      </c>
      <c r="H145" s="216">
        <f t="shared" si="4"/>
        <v>3729.28</v>
      </c>
      <c r="I145" s="8"/>
      <c r="J145" s="9"/>
    </row>
    <row r="146" spans="1:10" x14ac:dyDescent="0.25">
      <c r="A146" s="810"/>
      <c r="B146" s="813"/>
      <c r="C146" s="382">
        <v>9259</v>
      </c>
      <c r="D146" s="404">
        <v>315</v>
      </c>
      <c r="E146" s="746">
        <v>271</v>
      </c>
      <c r="F146" s="746"/>
      <c r="G146" s="383">
        <v>5851.98</v>
      </c>
      <c r="H146" s="216">
        <f t="shared" si="4"/>
        <v>5851.98</v>
      </c>
      <c r="I146" s="8"/>
      <c r="J146" s="9"/>
    </row>
    <row r="147" spans="1:10" x14ac:dyDescent="0.25">
      <c r="A147" s="810"/>
      <c r="B147" s="813"/>
      <c r="C147" s="382">
        <v>9260</v>
      </c>
      <c r="D147" s="404">
        <v>340</v>
      </c>
      <c r="E147" s="746">
        <v>300</v>
      </c>
      <c r="F147" s="746"/>
      <c r="G147" s="383">
        <v>6566.48</v>
      </c>
      <c r="H147" s="216">
        <f t="shared" si="4"/>
        <v>6566.48</v>
      </c>
      <c r="I147" s="8"/>
      <c r="J147" s="9"/>
    </row>
    <row r="148" spans="1:10" x14ac:dyDescent="0.25">
      <c r="A148" s="810"/>
      <c r="B148" s="813"/>
      <c r="C148" s="382">
        <v>9262</v>
      </c>
      <c r="D148" s="404">
        <v>400</v>
      </c>
      <c r="E148" s="746">
        <v>343</v>
      </c>
      <c r="F148" s="746"/>
      <c r="G148" s="383">
        <v>12684.38</v>
      </c>
      <c r="H148" s="216">
        <f t="shared" si="4"/>
        <v>12684.38</v>
      </c>
      <c r="I148" s="8"/>
      <c r="J148" s="9"/>
    </row>
    <row r="149" spans="1:10" x14ac:dyDescent="0.25">
      <c r="A149" s="810"/>
      <c r="B149" s="813"/>
      <c r="C149" s="382">
        <v>9263</v>
      </c>
      <c r="D149" s="404">
        <v>460</v>
      </c>
      <c r="E149" s="746">
        <v>400</v>
      </c>
      <c r="F149" s="746"/>
      <c r="G149" s="383">
        <v>13355.28</v>
      </c>
      <c r="H149" s="216">
        <f t="shared" si="4"/>
        <v>13355.28</v>
      </c>
      <c r="I149" s="8"/>
      <c r="J149" s="9"/>
    </row>
    <row r="150" spans="1:10" x14ac:dyDescent="0.25">
      <c r="A150" s="810"/>
      <c r="B150" s="813"/>
      <c r="C150" s="382">
        <v>9264</v>
      </c>
      <c r="D150" s="404">
        <v>500</v>
      </c>
      <c r="E150" s="746">
        <v>427</v>
      </c>
      <c r="F150" s="746"/>
      <c r="G150" s="383">
        <v>21575.279999999999</v>
      </c>
      <c r="H150" s="216">
        <f t="shared" si="4"/>
        <v>21575.279999999999</v>
      </c>
      <c r="I150" s="8"/>
      <c r="J150" s="9"/>
    </row>
    <row r="151" spans="1:10" ht="15.75" thickBot="1" x14ac:dyDescent="0.3">
      <c r="A151" s="817"/>
      <c r="B151" s="818"/>
      <c r="C151" s="413">
        <v>9265</v>
      </c>
      <c r="D151" s="414">
        <v>575</v>
      </c>
      <c r="E151" s="819">
        <v>500</v>
      </c>
      <c r="F151" s="819"/>
      <c r="G151" s="383">
        <v>24292.28</v>
      </c>
      <c r="H151" s="216">
        <f t="shared" si="4"/>
        <v>24292.28</v>
      </c>
      <c r="I151" s="8"/>
      <c r="J151" s="9"/>
    </row>
    <row r="152" spans="1:10" x14ac:dyDescent="0.25">
      <c r="A152" s="815"/>
      <c r="B152" s="816" t="s">
        <v>12</v>
      </c>
      <c r="C152" s="384">
        <v>9271</v>
      </c>
      <c r="D152" s="490">
        <v>110</v>
      </c>
      <c r="E152" s="745">
        <v>94</v>
      </c>
      <c r="F152" s="745"/>
      <c r="G152" s="385">
        <v>679.98</v>
      </c>
      <c r="H152" s="499">
        <f t="shared" si="4"/>
        <v>679.98</v>
      </c>
      <c r="I152" s="8"/>
      <c r="J152" s="9"/>
    </row>
    <row r="153" spans="1:10" x14ac:dyDescent="0.25">
      <c r="A153" s="810"/>
      <c r="B153" s="813"/>
      <c r="C153" s="382">
        <v>9272</v>
      </c>
      <c r="D153" s="489">
        <v>133</v>
      </c>
      <c r="E153" s="746">
        <v>110</v>
      </c>
      <c r="F153" s="746"/>
      <c r="G153" s="383">
        <v>760.48</v>
      </c>
      <c r="H153" s="500">
        <f t="shared" si="4"/>
        <v>760.48</v>
      </c>
      <c r="I153" s="8"/>
      <c r="J153" s="9"/>
    </row>
    <row r="154" spans="1:10" x14ac:dyDescent="0.25">
      <c r="A154" s="810"/>
      <c r="B154" s="813"/>
      <c r="C154" s="382">
        <v>9273</v>
      </c>
      <c r="D154" s="489">
        <v>160</v>
      </c>
      <c r="E154" s="746">
        <v>136</v>
      </c>
      <c r="F154" s="746"/>
      <c r="G154" s="383">
        <v>1212.08</v>
      </c>
      <c r="H154" s="500">
        <f t="shared" si="4"/>
        <v>1212.08</v>
      </c>
      <c r="I154" s="8"/>
      <c r="J154" s="9"/>
    </row>
    <row r="155" spans="1:10" x14ac:dyDescent="0.25">
      <c r="A155" s="810"/>
      <c r="B155" s="813"/>
      <c r="C155" s="382">
        <v>9274</v>
      </c>
      <c r="D155" s="489">
        <v>190</v>
      </c>
      <c r="E155" s="746">
        <v>160</v>
      </c>
      <c r="F155" s="746"/>
      <c r="G155" s="383">
        <v>1258.28</v>
      </c>
      <c r="H155" s="500">
        <f t="shared" si="4"/>
        <v>1258.28</v>
      </c>
      <c r="I155" s="8"/>
      <c r="J155" s="9"/>
    </row>
    <row r="156" spans="1:10" x14ac:dyDescent="0.25">
      <c r="A156" s="810"/>
      <c r="B156" s="813"/>
      <c r="C156" s="382">
        <v>9275</v>
      </c>
      <c r="D156" s="489">
        <v>200</v>
      </c>
      <c r="E156" s="746">
        <v>171</v>
      </c>
      <c r="F156" s="746"/>
      <c r="G156" s="383">
        <v>2121.88</v>
      </c>
      <c r="H156" s="500">
        <f t="shared" si="4"/>
        <v>2121.88</v>
      </c>
      <c r="I156" s="8"/>
      <c r="J156" s="9"/>
    </row>
    <row r="157" spans="1:10" x14ac:dyDescent="0.25">
      <c r="A157" s="810"/>
      <c r="B157" s="813"/>
      <c r="C157" s="382">
        <v>9276</v>
      </c>
      <c r="D157" s="489">
        <v>230</v>
      </c>
      <c r="E157" s="746">
        <v>200</v>
      </c>
      <c r="F157" s="746"/>
      <c r="G157" s="383">
        <v>2391.48</v>
      </c>
      <c r="H157" s="500">
        <f t="shared" si="4"/>
        <v>2391.48</v>
      </c>
      <c r="I157" s="8"/>
      <c r="J157" s="9"/>
    </row>
    <row r="158" spans="1:10" x14ac:dyDescent="0.25">
      <c r="A158" s="810"/>
      <c r="B158" s="813"/>
      <c r="C158" s="382">
        <v>9277</v>
      </c>
      <c r="D158" s="489">
        <v>250</v>
      </c>
      <c r="E158" s="746">
        <v>216</v>
      </c>
      <c r="F158" s="746"/>
      <c r="G158" s="383">
        <v>3105.38</v>
      </c>
      <c r="H158" s="500">
        <f t="shared" si="4"/>
        <v>3105.38</v>
      </c>
      <c r="I158" s="8"/>
      <c r="J158" s="9"/>
    </row>
    <row r="159" spans="1:10" x14ac:dyDescent="0.25">
      <c r="A159" s="810"/>
      <c r="B159" s="813"/>
      <c r="C159" s="382">
        <v>9278</v>
      </c>
      <c r="D159" s="489">
        <v>290</v>
      </c>
      <c r="E159" s="746">
        <v>250</v>
      </c>
      <c r="F159" s="746"/>
      <c r="G159" s="383">
        <v>3729.28</v>
      </c>
      <c r="H159" s="500">
        <f t="shared" si="4"/>
        <v>3729.28</v>
      </c>
      <c r="I159" s="8"/>
      <c r="J159" s="9"/>
    </row>
    <row r="160" spans="1:10" x14ac:dyDescent="0.25">
      <c r="A160" s="810"/>
      <c r="B160" s="813"/>
      <c r="C160" s="382">
        <v>9279</v>
      </c>
      <c r="D160" s="489">
        <v>315</v>
      </c>
      <c r="E160" s="746">
        <v>271</v>
      </c>
      <c r="F160" s="746"/>
      <c r="G160" s="383">
        <v>5851.98</v>
      </c>
      <c r="H160" s="500">
        <f t="shared" si="4"/>
        <v>5851.98</v>
      </c>
      <c r="I160" s="8"/>
      <c r="J160" s="9"/>
    </row>
    <row r="161" spans="1:10" x14ac:dyDescent="0.25">
      <c r="A161" s="810"/>
      <c r="B161" s="813"/>
      <c r="C161" s="382">
        <v>9280</v>
      </c>
      <c r="D161" s="489">
        <v>340</v>
      </c>
      <c r="E161" s="746">
        <v>300</v>
      </c>
      <c r="F161" s="746"/>
      <c r="G161" s="383">
        <v>6566.48</v>
      </c>
      <c r="H161" s="500">
        <f t="shared" si="4"/>
        <v>6566.48</v>
      </c>
      <c r="I161" s="8"/>
      <c r="J161" s="9"/>
    </row>
    <row r="162" spans="1:10" x14ac:dyDescent="0.25">
      <c r="A162" s="810"/>
      <c r="B162" s="813"/>
      <c r="C162" s="382">
        <v>9282</v>
      </c>
      <c r="D162" s="489">
        <v>400</v>
      </c>
      <c r="E162" s="746">
        <v>343</v>
      </c>
      <c r="F162" s="746"/>
      <c r="G162" s="383">
        <v>12684.38</v>
      </c>
      <c r="H162" s="500">
        <f t="shared" si="4"/>
        <v>12684.38</v>
      </c>
      <c r="I162" s="8"/>
      <c r="J162" s="9"/>
    </row>
    <row r="163" spans="1:10" x14ac:dyDescent="0.25">
      <c r="A163" s="810"/>
      <c r="B163" s="813"/>
      <c r="C163" s="382">
        <v>9283</v>
      </c>
      <c r="D163" s="489">
        <v>460</v>
      </c>
      <c r="E163" s="746">
        <v>400</v>
      </c>
      <c r="F163" s="746"/>
      <c r="G163" s="383">
        <v>13355.28</v>
      </c>
      <c r="H163" s="500">
        <f t="shared" si="4"/>
        <v>13355.28</v>
      </c>
      <c r="I163" s="8"/>
      <c r="J163" s="9"/>
    </row>
    <row r="164" spans="1:10" x14ac:dyDescent="0.25">
      <c r="A164" s="810"/>
      <c r="B164" s="813"/>
      <c r="C164" s="382">
        <v>9284</v>
      </c>
      <c r="D164" s="489">
        <v>500</v>
      </c>
      <c r="E164" s="746">
        <v>427</v>
      </c>
      <c r="F164" s="746"/>
      <c r="G164" s="474" t="s">
        <v>66</v>
      </c>
      <c r="H164" s="476" t="s">
        <v>66</v>
      </c>
      <c r="I164" s="8"/>
      <c r="J164" s="9"/>
    </row>
    <row r="165" spans="1:10" ht="15.75" thickBot="1" x14ac:dyDescent="0.3">
      <c r="A165" s="811"/>
      <c r="B165" s="814"/>
      <c r="C165" s="386">
        <v>9285</v>
      </c>
      <c r="D165" s="491">
        <v>575</v>
      </c>
      <c r="E165" s="807">
        <v>500</v>
      </c>
      <c r="F165" s="807"/>
      <c r="G165" s="477" t="s">
        <v>66</v>
      </c>
      <c r="H165" s="478" t="s">
        <v>66</v>
      </c>
      <c r="I165" s="8"/>
      <c r="J165" s="9"/>
    </row>
    <row r="166" spans="1:10" x14ac:dyDescent="0.25">
      <c r="A166" s="815"/>
      <c r="B166" s="816" t="s">
        <v>13</v>
      </c>
      <c r="C166" s="492">
        <v>9291</v>
      </c>
      <c r="D166" s="490">
        <v>110</v>
      </c>
      <c r="E166" s="745">
        <v>94</v>
      </c>
      <c r="F166" s="745"/>
      <c r="G166" s="385">
        <v>679.98</v>
      </c>
      <c r="H166" s="499">
        <f t="shared" ref="H166:H177" si="5">ROUND((G166-G166/100*$D$10),2)</f>
        <v>679.98</v>
      </c>
      <c r="I166" s="8"/>
      <c r="J166" s="9"/>
    </row>
    <row r="167" spans="1:10" x14ac:dyDescent="0.25">
      <c r="A167" s="810"/>
      <c r="B167" s="813"/>
      <c r="C167" s="493">
        <v>9292</v>
      </c>
      <c r="D167" s="489">
        <v>133</v>
      </c>
      <c r="E167" s="746">
        <v>110</v>
      </c>
      <c r="F167" s="746"/>
      <c r="G167" s="383">
        <v>760.48</v>
      </c>
      <c r="H167" s="500">
        <f t="shared" si="5"/>
        <v>760.48</v>
      </c>
      <c r="I167" s="8"/>
      <c r="J167" s="9"/>
    </row>
    <row r="168" spans="1:10" x14ac:dyDescent="0.25">
      <c r="A168" s="810"/>
      <c r="B168" s="813"/>
      <c r="C168" s="493">
        <v>9293</v>
      </c>
      <c r="D168" s="489">
        <v>160</v>
      </c>
      <c r="E168" s="746">
        <v>136</v>
      </c>
      <c r="F168" s="746"/>
      <c r="G168" s="383">
        <v>1212.08</v>
      </c>
      <c r="H168" s="500">
        <f t="shared" si="5"/>
        <v>1212.08</v>
      </c>
      <c r="I168" s="8"/>
      <c r="J168" s="9"/>
    </row>
    <row r="169" spans="1:10" x14ac:dyDescent="0.25">
      <c r="A169" s="810"/>
      <c r="B169" s="813"/>
      <c r="C169" s="493">
        <v>9294</v>
      </c>
      <c r="D169" s="489">
        <v>190</v>
      </c>
      <c r="E169" s="746">
        <v>160</v>
      </c>
      <c r="F169" s="746"/>
      <c r="G169" s="383">
        <v>1258.28</v>
      </c>
      <c r="H169" s="500">
        <f t="shared" si="5"/>
        <v>1258.28</v>
      </c>
      <c r="I169" s="8"/>
      <c r="J169" s="9"/>
    </row>
    <row r="170" spans="1:10" x14ac:dyDescent="0.25">
      <c r="A170" s="810"/>
      <c r="B170" s="813"/>
      <c r="C170" s="493">
        <v>9295</v>
      </c>
      <c r="D170" s="489">
        <v>200</v>
      </c>
      <c r="E170" s="746">
        <v>171</v>
      </c>
      <c r="F170" s="746"/>
      <c r="G170" s="383">
        <v>2121.88</v>
      </c>
      <c r="H170" s="500">
        <f t="shared" si="5"/>
        <v>2121.88</v>
      </c>
      <c r="I170" s="8"/>
      <c r="J170" s="9"/>
    </row>
    <row r="171" spans="1:10" x14ac:dyDescent="0.25">
      <c r="A171" s="810"/>
      <c r="B171" s="813"/>
      <c r="C171" s="493">
        <v>9296</v>
      </c>
      <c r="D171" s="489">
        <v>230</v>
      </c>
      <c r="E171" s="746">
        <v>200</v>
      </c>
      <c r="F171" s="746"/>
      <c r="G171" s="383">
        <v>2391.48</v>
      </c>
      <c r="H171" s="500">
        <f t="shared" si="5"/>
        <v>2391.48</v>
      </c>
      <c r="I171" s="8"/>
      <c r="J171" s="9"/>
    </row>
    <row r="172" spans="1:10" x14ac:dyDescent="0.25">
      <c r="A172" s="810"/>
      <c r="B172" s="813"/>
      <c r="C172" s="493">
        <v>9297</v>
      </c>
      <c r="D172" s="489">
        <v>250</v>
      </c>
      <c r="E172" s="746">
        <v>216</v>
      </c>
      <c r="F172" s="746"/>
      <c r="G172" s="383">
        <v>3105.38</v>
      </c>
      <c r="H172" s="500">
        <f t="shared" si="5"/>
        <v>3105.38</v>
      </c>
      <c r="I172" s="8"/>
      <c r="J172" s="9"/>
    </row>
    <row r="173" spans="1:10" x14ac:dyDescent="0.25">
      <c r="A173" s="810"/>
      <c r="B173" s="813"/>
      <c r="C173" s="493">
        <v>9298</v>
      </c>
      <c r="D173" s="489">
        <v>290</v>
      </c>
      <c r="E173" s="746">
        <v>250</v>
      </c>
      <c r="F173" s="746"/>
      <c r="G173" s="383">
        <v>3729.28</v>
      </c>
      <c r="H173" s="500">
        <f t="shared" si="5"/>
        <v>3729.28</v>
      </c>
      <c r="I173" s="8"/>
      <c r="J173" s="9"/>
    </row>
    <row r="174" spans="1:10" x14ac:dyDescent="0.25">
      <c r="A174" s="810"/>
      <c r="B174" s="813"/>
      <c r="C174" s="493">
        <v>9299</v>
      </c>
      <c r="D174" s="489">
        <v>315</v>
      </c>
      <c r="E174" s="746">
        <v>271</v>
      </c>
      <c r="F174" s="746"/>
      <c r="G174" s="383">
        <v>5851.98</v>
      </c>
      <c r="H174" s="500">
        <f t="shared" si="5"/>
        <v>5851.98</v>
      </c>
      <c r="I174" s="8"/>
      <c r="J174" s="9"/>
    </row>
    <row r="175" spans="1:10" x14ac:dyDescent="0.25">
      <c r="A175" s="810"/>
      <c r="B175" s="813"/>
      <c r="C175" s="493">
        <v>9300</v>
      </c>
      <c r="D175" s="489">
        <v>340</v>
      </c>
      <c r="E175" s="746">
        <v>300</v>
      </c>
      <c r="F175" s="746"/>
      <c r="G175" s="383">
        <v>6566.48</v>
      </c>
      <c r="H175" s="500">
        <f t="shared" si="5"/>
        <v>6566.48</v>
      </c>
      <c r="I175" s="8"/>
      <c r="J175" s="9"/>
    </row>
    <row r="176" spans="1:10" x14ac:dyDescent="0.25">
      <c r="A176" s="810"/>
      <c r="B176" s="813"/>
      <c r="C176" s="493">
        <v>9302</v>
      </c>
      <c r="D176" s="489">
        <v>400</v>
      </c>
      <c r="E176" s="746">
        <v>343</v>
      </c>
      <c r="F176" s="746"/>
      <c r="G176" s="383">
        <v>12684.38</v>
      </c>
      <c r="H176" s="500">
        <f t="shared" si="5"/>
        <v>12684.38</v>
      </c>
      <c r="I176" s="8"/>
      <c r="J176" s="9"/>
    </row>
    <row r="177" spans="1:10" x14ac:dyDescent="0.25">
      <c r="A177" s="810"/>
      <c r="B177" s="813"/>
      <c r="C177" s="493">
        <v>9303</v>
      </c>
      <c r="D177" s="489">
        <v>460</v>
      </c>
      <c r="E177" s="746">
        <v>400</v>
      </c>
      <c r="F177" s="746"/>
      <c r="G177" s="383">
        <v>13355.28</v>
      </c>
      <c r="H177" s="500">
        <f t="shared" si="5"/>
        <v>13355.28</v>
      </c>
      <c r="I177" s="8"/>
      <c r="J177" s="9"/>
    </row>
    <row r="178" spans="1:10" x14ac:dyDescent="0.25">
      <c r="A178" s="810"/>
      <c r="B178" s="813"/>
      <c r="C178" s="493">
        <v>9304</v>
      </c>
      <c r="D178" s="489">
        <v>500</v>
      </c>
      <c r="E178" s="746">
        <v>427</v>
      </c>
      <c r="F178" s="746"/>
      <c r="G178" s="474" t="s">
        <v>66</v>
      </c>
      <c r="H178" s="476" t="s">
        <v>66</v>
      </c>
      <c r="I178" s="8"/>
      <c r="J178" s="9"/>
    </row>
    <row r="179" spans="1:10" ht="15.75" thickBot="1" x14ac:dyDescent="0.3">
      <c r="A179" s="811"/>
      <c r="B179" s="814"/>
      <c r="C179" s="494">
        <v>9305</v>
      </c>
      <c r="D179" s="491">
        <v>575</v>
      </c>
      <c r="E179" s="807">
        <v>500</v>
      </c>
      <c r="F179" s="807"/>
      <c r="G179" s="477" t="s">
        <v>66</v>
      </c>
      <c r="H179" s="478" t="s">
        <v>66</v>
      </c>
      <c r="I179" s="8"/>
      <c r="J179" s="9"/>
    </row>
    <row r="180" spans="1:10" x14ac:dyDescent="0.25">
      <c r="A180" s="809"/>
      <c r="B180" s="812" t="s">
        <v>14</v>
      </c>
      <c r="C180" s="495">
        <v>9171</v>
      </c>
      <c r="D180" s="496">
        <v>110</v>
      </c>
      <c r="E180" s="808">
        <v>94</v>
      </c>
      <c r="F180" s="808"/>
      <c r="G180" s="497">
        <v>1266.48</v>
      </c>
      <c r="H180" s="498">
        <f t="shared" ref="H180:H192" si="6">ROUND((G180-G180/100*$D$10),2)</f>
        <v>1266.48</v>
      </c>
      <c r="I180" s="8"/>
      <c r="J180" s="9"/>
    </row>
    <row r="181" spans="1:10" x14ac:dyDescent="0.25">
      <c r="A181" s="810"/>
      <c r="B181" s="813"/>
      <c r="C181" s="382">
        <v>9172</v>
      </c>
      <c r="D181" s="404">
        <v>133</v>
      </c>
      <c r="E181" s="746">
        <v>110</v>
      </c>
      <c r="F181" s="746"/>
      <c r="G181" s="383">
        <v>1126.48</v>
      </c>
      <c r="H181" s="216">
        <f t="shared" si="6"/>
        <v>1126.48</v>
      </c>
      <c r="I181" s="8"/>
      <c r="J181" s="9"/>
    </row>
    <row r="182" spans="1:10" x14ac:dyDescent="0.25">
      <c r="A182" s="810"/>
      <c r="B182" s="813"/>
      <c r="C182" s="382">
        <v>9173</v>
      </c>
      <c r="D182" s="404">
        <v>160</v>
      </c>
      <c r="E182" s="746">
        <v>136</v>
      </c>
      <c r="F182" s="746"/>
      <c r="G182" s="383">
        <v>1599.28</v>
      </c>
      <c r="H182" s="216">
        <f t="shared" si="6"/>
        <v>1599.28</v>
      </c>
      <c r="I182" s="8"/>
      <c r="J182" s="9"/>
    </row>
    <row r="183" spans="1:10" x14ac:dyDescent="0.25">
      <c r="A183" s="810"/>
      <c r="B183" s="813"/>
      <c r="C183" s="382">
        <v>9174</v>
      </c>
      <c r="D183" s="404">
        <v>190</v>
      </c>
      <c r="E183" s="746">
        <v>160</v>
      </c>
      <c r="F183" s="746"/>
      <c r="G183" s="383">
        <v>2010.08</v>
      </c>
      <c r="H183" s="216">
        <f t="shared" si="6"/>
        <v>2010.08</v>
      </c>
      <c r="I183" s="8"/>
      <c r="J183" s="9"/>
    </row>
    <row r="184" spans="1:10" x14ac:dyDescent="0.25">
      <c r="A184" s="810"/>
      <c r="B184" s="813"/>
      <c r="C184" s="382">
        <v>9175</v>
      </c>
      <c r="D184" s="404">
        <v>200</v>
      </c>
      <c r="E184" s="746">
        <v>171</v>
      </c>
      <c r="F184" s="746"/>
      <c r="G184" s="383">
        <v>3095.88</v>
      </c>
      <c r="H184" s="216">
        <f t="shared" si="6"/>
        <v>3095.88</v>
      </c>
      <c r="I184" s="8"/>
      <c r="J184" s="9"/>
    </row>
    <row r="185" spans="1:10" x14ac:dyDescent="0.25">
      <c r="A185" s="810"/>
      <c r="B185" s="813"/>
      <c r="C185" s="382">
        <v>9176</v>
      </c>
      <c r="D185" s="404">
        <v>230</v>
      </c>
      <c r="E185" s="746">
        <v>200</v>
      </c>
      <c r="F185" s="746"/>
      <c r="G185" s="383">
        <v>3785.78</v>
      </c>
      <c r="H185" s="216">
        <f t="shared" si="6"/>
        <v>3785.78</v>
      </c>
      <c r="I185" s="8"/>
      <c r="J185" s="9"/>
    </row>
    <row r="186" spans="1:10" x14ac:dyDescent="0.25">
      <c r="A186" s="810"/>
      <c r="B186" s="813"/>
      <c r="C186" s="382">
        <v>9177</v>
      </c>
      <c r="D186" s="404">
        <v>250</v>
      </c>
      <c r="E186" s="746">
        <v>216</v>
      </c>
      <c r="F186" s="746"/>
      <c r="G186" s="383">
        <v>6223.08</v>
      </c>
      <c r="H186" s="216">
        <f t="shared" si="6"/>
        <v>6223.08</v>
      </c>
      <c r="I186" s="8"/>
      <c r="J186" s="9"/>
    </row>
    <row r="187" spans="1:10" x14ac:dyDescent="0.25">
      <c r="A187" s="810"/>
      <c r="B187" s="813"/>
      <c r="C187" s="382">
        <v>9178</v>
      </c>
      <c r="D187" s="404">
        <v>290</v>
      </c>
      <c r="E187" s="746">
        <v>250</v>
      </c>
      <c r="F187" s="746"/>
      <c r="G187" s="383">
        <v>6637.38</v>
      </c>
      <c r="H187" s="216">
        <f t="shared" si="6"/>
        <v>6637.38</v>
      </c>
      <c r="I187" s="8"/>
      <c r="J187" s="9"/>
    </row>
    <row r="188" spans="1:10" x14ac:dyDescent="0.25">
      <c r="A188" s="810"/>
      <c r="B188" s="813"/>
      <c r="C188" s="382">
        <v>9179</v>
      </c>
      <c r="D188" s="404">
        <v>315</v>
      </c>
      <c r="E188" s="746">
        <v>271</v>
      </c>
      <c r="F188" s="746"/>
      <c r="G188" s="383">
        <v>12475.08</v>
      </c>
      <c r="H188" s="216">
        <f t="shared" si="6"/>
        <v>12475.08</v>
      </c>
      <c r="I188" s="8"/>
      <c r="J188" s="9"/>
    </row>
    <row r="189" spans="1:10" x14ac:dyDescent="0.25">
      <c r="A189" s="810"/>
      <c r="B189" s="813"/>
      <c r="C189" s="382">
        <v>9180</v>
      </c>
      <c r="D189" s="404">
        <v>340</v>
      </c>
      <c r="E189" s="746">
        <v>300</v>
      </c>
      <c r="F189" s="746"/>
      <c r="G189" s="383">
        <v>11920.28</v>
      </c>
      <c r="H189" s="216">
        <f t="shared" si="6"/>
        <v>11920.28</v>
      </c>
      <c r="I189" s="8"/>
      <c r="J189" s="9"/>
    </row>
    <row r="190" spans="1:10" x14ac:dyDescent="0.25">
      <c r="A190" s="810"/>
      <c r="B190" s="813"/>
      <c r="C190" s="382">
        <v>9182</v>
      </c>
      <c r="D190" s="404">
        <v>400</v>
      </c>
      <c r="E190" s="746">
        <v>343</v>
      </c>
      <c r="F190" s="746"/>
      <c r="G190" s="383">
        <v>21086.080000000002</v>
      </c>
      <c r="H190" s="216">
        <f t="shared" si="6"/>
        <v>21086.080000000002</v>
      </c>
      <c r="I190" s="8"/>
      <c r="J190" s="9"/>
    </row>
    <row r="191" spans="1:10" x14ac:dyDescent="0.25">
      <c r="A191" s="810"/>
      <c r="B191" s="813"/>
      <c r="C191" s="382">
        <v>9183</v>
      </c>
      <c r="D191" s="404">
        <v>460</v>
      </c>
      <c r="E191" s="746">
        <v>400</v>
      </c>
      <c r="F191" s="746"/>
      <c r="G191" s="383">
        <v>22996.78</v>
      </c>
      <c r="H191" s="216">
        <f t="shared" si="6"/>
        <v>22996.78</v>
      </c>
      <c r="I191" s="8"/>
      <c r="J191" s="9"/>
    </row>
    <row r="192" spans="1:10" x14ac:dyDescent="0.25">
      <c r="A192" s="810"/>
      <c r="B192" s="813"/>
      <c r="C192" s="382">
        <v>9184</v>
      </c>
      <c r="D192" s="404">
        <v>500</v>
      </c>
      <c r="E192" s="746">
        <v>427</v>
      </c>
      <c r="F192" s="746"/>
      <c r="G192" s="383">
        <v>31450.98</v>
      </c>
      <c r="H192" s="216">
        <f t="shared" si="6"/>
        <v>31450.98</v>
      </c>
      <c r="I192" s="8"/>
      <c r="J192" s="9"/>
    </row>
    <row r="193" spans="1:10" hidden="1" x14ac:dyDescent="0.25">
      <c r="A193" s="810"/>
      <c r="B193" s="813"/>
      <c r="C193" s="382">
        <v>9185</v>
      </c>
      <c r="D193" s="404">
        <v>575</v>
      </c>
      <c r="E193" s="746">
        <v>500</v>
      </c>
      <c r="F193" s="746"/>
      <c r="G193" s="474" t="s">
        <v>66</v>
      </c>
      <c r="H193" s="476" t="s">
        <v>66</v>
      </c>
      <c r="I193" s="8"/>
      <c r="J193" s="9"/>
    </row>
    <row r="194" spans="1:10" ht="15.75" thickBot="1" x14ac:dyDescent="0.3">
      <c r="A194" s="811"/>
      <c r="B194" s="814"/>
      <c r="C194" s="386">
        <v>9186</v>
      </c>
      <c r="D194" s="405">
        <v>630</v>
      </c>
      <c r="E194" s="806">
        <v>535</v>
      </c>
      <c r="F194" s="806"/>
      <c r="G194" s="477" t="s">
        <v>66</v>
      </c>
      <c r="H194" s="478" t="s">
        <v>66</v>
      </c>
      <c r="I194" s="8"/>
      <c r="J194" s="9"/>
    </row>
    <row r="195" spans="1:10" x14ac:dyDescent="0.25">
      <c r="A195" s="617"/>
      <c r="B195" s="639" t="s">
        <v>15</v>
      </c>
      <c r="C195" s="384">
        <v>9191</v>
      </c>
      <c r="D195" s="403">
        <v>110</v>
      </c>
      <c r="E195" s="745">
        <v>94</v>
      </c>
      <c r="F195" s="745"/>
      <c r="G195" s="385">
        <v>1217.98</v>
      </c>
      <c r="H195" s="216">
        <f t="shared" ref="H195:H206" si="7">ROUND((G195-G195/100*$D$10),2)</f>
        <v>1217.98</v>
      </c>
      <c r="I195" s="8"/>
      <c r="J195" s="9"/>
    </row>
    <row r="196" spans="1:10" x14ac:dyDescent="0.25">
      <c r="A196" s="618"/>
      <c r="B196" s="640"/>
      <c r="C196" s="382">
        <v>9192</v>
      </c>
      <c r="D196" s="404">
        <v>133</v>
      </c>
      <c r="E196" s="746">
        <v>110</v>
      </c>
      <c r="F196" s="746"/>
      <c r="G196" s="383">
        <v>1363.78</v>
      </c>
      <c r="H196" s="216">
        <f t="shared" si="7"/>
        <v>1363.78</v>
      </c>
      <c r="I196" s="8"/>
      <c r="J196" s="9"/>
    </row>
    <row r="197" spans="1:10" x14ac:dyDescent="0.25">
      <c r="A197" s="618"/>
      <c r="B197" s="640"/>
      <c r="C197" s="382">
        <v>9193</v>
      </c>
      <c r="D197" s="404">
        <v>160</v>
      </c>
      <c r="E197" s="746">
        <v>136</v>
      </c>
      <c r="F197" s="746"/>
      <c r="G197" s="383">
        <v>2325.98</v>
      </c>
      <c r="H197" s="216">
        <f t="shared" si="7"/>
        <v>2325.98</v>
      </c>
      <c r="I197" s="8"/>
      <c r="J197" s="9"/>
    </row>
    <row r="198" spans="1:10" x14ac:dyDescent="0.25">
      <c r="A198" s="618"/>
      <c r="B198" s="640"/>
      <c r="C198" s="382">
        <v>9194</v>
      </c>
      <c r="D198" s="404">
        <v>190</v>
      </c>
      <c r="E198" s="746">
        <v>160</v>
      </c>
      <c r="F198" s="746"/>
      <c r="G198" s="383">
        <v>2413.08</v>
      </c>
      <c r="H198" s="216">
        <f t="shared" si="7"/>
        <v>2413.08</v>
      </c>
      <c r="I198" s="8"/>
      <c r="J198" s="9"/>
    </row>
    <row r="199" spans="1:10" x14ac:dyDescent="0.25">
      <c r="A199" s="618"/>
      <c r="B199" s="640"/>
      <c r="C199" s="382">
        <v>9195</v>
      </c>
      <c r="D199" s="404">
        <v>200</v>
      </c>
      <c r="E199" s="746">
        <v>171</v>
      </c>
      <c r="F199" s="746"/>
      <c r="G199" s="383">
        <v>4060.98</v>
      </c>
      <c r="H199" s="216">
        <f t="shared" si="7"/>
        <v>4060.98</v>
      </c>
      <c r="I199" s="8"/>
      <c r="J199" s="9"/>
    </row>
    <row r="200" spans="1:10" x14ac:dyDescent="0.25">
      <c r="A200" s="618"/>
      <c r="B200" s="640"/>
      <c r="C200" s="382">
        <v>9196</v>
      </c>
      <c r="D200" s="404">
        <v>230</v>
      </c>
      <c r="E200" s="746">
        <v>200</v>
      </c>
      <c r="F200" s="746"/>
      <c r="G200" s="383">
        <v>4583.78</v>
      </c>
      <c r="H200" s="216">
        <f t="shared" si="7"/>
        <v>4583.78</v>
      </c>
      <c r="I200" s="8"/>
      <c r="J200" s="9"/>
    </row>
    <row r="201" spans="1:10" x14ac:dyDescent="0.25">
      <c r="A201" s="618"/>
      <c r="B201" s="640"/>
      <c r="C201" s="382">
        <v>9197</v>
      </c>
      <c r="D201" s="404">
        <v>250</v>
      </c>
      <c r="E201" s="746">
        <v>216</v>
      </c>
      <c r="F201" s="746"/>
      <c r="G201" s="383">
        <v>6608.68</v>
      </c>
      <c r="H201" s="216">
        <f t="shared" si="7"/>
        <v>6608.68</v>
      </c>
      <c r="I201" s="8"/>
      <c r="J201" s="9"/>
    </row>
    <row r="202" spans="1:10" x14ac:dyDescent="0.25">
      <c r="A202" s="618"/>
      <c r="B202" s="640"/>
      <c r="C202" s="382">
        <v>9198</v>
      </c>
      <c r="D202" s="404">
        <v>290</v>
      </c>
      <c r="E202" s="746">
        <v>250</v>
      </c>
      <c r="F202" s="746"/>
      <c r="G202" s="383">
        <v>7939.48</v>
      </c>
      <c r="H202" s="216">
        <f t="shared" si="7"/>
        <v>7939.48</v>
      </c>
      <c r="I202" s="8"/>
      <c r="J202" s="9"/>
    </row>
    <row r="203" spans="1:10" x14ac:dyDescent="0.25">
      <c r="A203" s="618"/>
      <c r="B203" s="640"/>
      <c r="C203" s="382">
        <v>9199</v>
      </c>
      <c r="D203" s="404">
        <v>315</v>
      </c>
      <c r="E203" s="746">
        <v>271</v>
      </c>
      <c r="F203" s="746"/>
      <c r="G203" s="383">
        <v>13906.28</v>
      </c>
      <c r="H203" s="216">
        <f t="shared" si="7"/>
        <v>13906.28</v>
      </c>
      <c r="I203" s="8"/>
      <c r="J203" s="9"/>
    </row>
    <row r="204" spans="1:10" x14ac:dyDescent="0.25">
      <c r="A204" s="618"/>
      <c r="B204" s="640"/>
      <c r="C204" s="382">
        <v>9200</v>
      </c>
      <c r="D204" s="404">
        <v>340</v>
      </c>
      <c r="E204" s="746">
        <v>300</v>
      </c>
      <c r="F204" s="746"/>
      <c r="G204" s="383">
        <v>15604.48</v>
      </c>
      <c r="H204" s="216">
        <f t="shared" si="7"/>
        <v>15604.48</v>
      </c>
      <c r="I204" s="8"/>
      <c r="J204" s="9"/>
    </row>
    <row r="205" spans="1:10" x14ac:dyDescent="0.25">
      <c r="A205" s="618"/>
      <c r="B205" s="640"/>
      <c r="C205" s="382">
        <v>9202</v>
      </c>
      <c r="D205" s="404">
        <v>400</v>
      </c>
      <c r="E205" s="746">
        <v>343</v>
      </c>
      <c r="F205" s="746"/>
      <c r="G205" s="383">
        <v>32419.279999999999</v>
      </c>
      <c r="H205" s="216">
        <f t="shared" si="7"/>
        <v>32419.279999999999</v>
      </c>
      <c r="I205" s="8"/>
      <c r="J205" s="9"/>
    </row>
    <row r="206" spans="1:10" x14ac:dyDescent="0.25">
      <c r="A206" s="618"/>
      <c r="B206" s="640"/>
      <c r="C206" s="382">
        <v>9203</v>
      </c>
      <c r="D206" s="404">
        <v>460</v>
      </c>
      <c r="E206" s="746">
        <v>400</v>
      </c>
      <c r="F206" s="746"/>
      <c r="G206" s="383">
        <v>34140.68</v>
      </c>
      <c r="H206" s="216">
        <f t="shared" si="7"/>
        <v>34140.68</v>
      </c>
      <c r="I206" s="8"/>
      <c r="J206" s="9"/>
    </row>
    <row r="207" spans="1:10" x14ac:dyDescent="0.25">
      <c r="A207" s="618"/>
      <c r="B207" s="640"/>
      <c r="C207" s="409">
        <v>9204</v>
      </c>
      <c r="D207" s="404">
        <v>500</v>
      </c>
      <c r="E207" s="746">
        <v>427</v>
      </c>
      <c r="F207" s="746"/>
      <c r="G207" s="474" t="s">
        <v>66</v>
      </c>
      <c r="H207" s="476" t="s">
        <v>66</v>
      </c>
    </row>
    <row r="208" spans="1:10" x14ac:dyDescent="0.25">
      <c r="A208" s="618"/>
      <c r="B208" s="640"/>
      <c r="C208" s="409">
        <v>9205</v>
      </c>
      <c r="D208" s="404">
        <v>575</v>
      </c>
      <c r="E208" s="746">
        <v>500</v>
      </c>
      <c r="F208" s="746"/>
      <c r="G208" s="474" t="s">
        <v>66</v>
      </c>
      <c r="H208" s="476" t="s">
        <v>66</v>
      </c>
    </row>
    <row r="209" spans="1:8" ht="17.100000000000001" customHeight="1" thickBot="1" x14ac:dyDescent="0.3">
      <c r="A209" s="732" t="s">
        <v>20</v>
      </c>
      <c r="B209" s="733"/>
      <c r="C209" s="733"/>
      <c r="D209" s="733"/>
      <c r="E209" s="733"/>
      <c r="F209" s="733"/>
      <c r="G209" s="733"/>
      <c r="H209" s="733"/>
    </row>
    <row r="210" spans="1:8" ht="15.75" customHeight="1" x14ac:dyDescent="0.25">
      <c r="A210" s="729"/>
      <c r="B210" s="726" t="s">
        <v>100</v>
      </c>
      <c r="C210" s="143">
        <v>5570</v>
      </c>
      <c r="D210" s="178"/>
      <c r="E210" s="179" t="s">
        <v>48</v>
      </c>
      <c r="F210" s="180"/>
      <c r="G210" s="157">
        <v>24.48</v>
      </c>
      <c r="H210" s="215">
        <f>ROUND((G210-G210/100*$E$10),2)</f>
        <v>24.48</v>
      </c>
    </row>
    <row r="211" spans="1:8" x14ac:dyDescent="0.25">
      <c r="A211" s="730"/>
      <c r="B211" s="727"/>
      <c r="C211" s="123">
        <v>5579</v>
      </c>
      <c r="D211" s="170"/>
      <c r="E211" s="171" t="s">
        <v>225</v>
      </c>
      <c r="F211" s="172"/>
      <c r="G211" s="158">
        <v>51.08</v>
      </c>
      <c r="H211" s="216">
        <f t="shared" ref="H211:H243" si="8">ROUND((G211-G211/100*$E$10),2)</f>
        <v>51.08</v>
      </c>
    </row>
    <row r="212" spans="1:8" x14ac:dyDescent="0.25">
      <c r="A212" s="730"/>
      <c r="B212" s="727"/>
      <c r="C212" s="123" t="s">
        <v>275</v>
      </c>
      <c r="D212" s="170"/>
      <c r="E212" s="171" t="s">
        <v>226</v>
      </c>
      <c r="F212" s="172"/>
      <c r="G212" s="158">
        <v>36.28</v>
      </c>
      <c r="H212" s="216">
        <f t="shared" si="8"/>
        <v>36.28</v>
      </c>
    </row>
    <row r="213" spans="1:8" x14ac:dyDescent="0.25">
      <c r="A213" s="730"/>
      <c r="B213" s="727"/>
      <c r="C213" s="123">
        <v>5571</v>
      </c>
      <c r="D213" s="170"/>
      <c r="E213" s="171" t="s">
        <v>3</v>
      </c>
      <c r="F213" s="172"/>
      <c r="G213" s="158">
        <v>52.98</v>
      </c>
      <c r="H213" s="216">
        <f t="shared" si="8"/>
        <v>52.98</v>
      </c>
    </row>
    <row r="214" spans="1:8" x14ac:dyDescent="0.25">
      <c r="A214" s="730"/>
      <c r="B214" s="727"/>
      <c r="C214" s="123">
        <v>5947</v>
      </c>
      <c r="D214" s="166"/>
      <c r="E214" s="160" t="s">
        <v>227</v>
      </c>
      <c r="F214" s="167"/>
      <c r="G214" s="158">
        <v>62.98</v>
      </c>
      <c r="H214" s="216">
        <f t="shared" si="8"/>
        <v>62.98</v>
      </c>
    </row>
    <row r="215" spans="1:8" x14ac:dyDescent="0.25">
      <c r="A215" s="730"/>
      <c r="B215" s="727"/>
      <c r="C215" s="123" t="s">
        <v>193</v>
      </c>
      <c r="D215" s="163"/>
      <c r="E215" s="164" t="s">
        <v>228</v>
      </c>
      <c r="F215" s="165"/>
      <c r="G215" s="158">
        <v>80.88</v>
      </c>
      <c r="H215" s="216">
        <f t="shared" si="8"/>
        <v>80.88</v>
      </c>
    </row>
    <row r="216" spans="1:8" x14ac:dyDescent="0.25">
      <c r="A216" s="730"/>
      <c r="B216" s="727"/>
      <c r="C216" s="504">
        <v>5932</v>
      </c>
      <c r="D216" s="406"/>
      <c r="E216" s="342" t="s">
        <v>378</v>
      </c>
      <c r="F216" s="570"/>
      <c r="G216" s="158">
        <v>168.88</v>
      </c>
      <c r="H216" s="216">
        <f t="shared" si="8"/>
        <v>168.88</v>
      </c>
    </row>
    <row r="217" spans="1:8" x14ac:dyDescent="0.25">
      <c r="A217" s="730"/>
      <c r="B217" s="727"/>
      <c r="C217" s="123">
        <v>5572</v>
      </c>
      <c r="D217" s="166"/>
      <c r="E217" s="160" t="s">
        <v>4</v>
      </c>
      <c r="F217" s="167"/>
      <c r="G217" s="158">
        <v>89.08</v>
      </c>
      <c r="H217" s="216">
        <f t="shared" si="8"/>
        <v>89.08</v>
      </c>
    </row>
    <row r="218" spans="1:8" x14ac:dyDescent="0.25">
      <c r="A218" s="730"/>
      <c r="B218" s="727"/>
      <c r="C218" s="123">
        <v>5960</v>
      </c>
      <c r="D218" s="170"/>
      <c r="E218" s="171" t="s">
        <v>229</v>
      </c>
      <c r="F218" s="172"/>
      <c r="G218" s="158">
        <v>122.48</v>
      </c>
      <c r="H218" s="216">
        <f t="shared" si="8"/>
        <v>122.48</v>
      </c>
    </row>
    <row r="219" spans="1:8" x14ac:dyDescent="0.25">
      <c r="A219" s="730"/>
      <c r="B219" s="727"/>
      <c r="C219" s="123">
        <v>5762</v>
      </c>
      <c r="D219" s="170"/>
      <c r="E219" s="171" t="s">
        <v>230</v>
      </c>
      <c r="F219" s="172"/>
      <c r="G219" s="158">
        <v>147.58000000000001</v>
      </c>
      <c r="H219" s="216">
        <f t="shared" si="8"/>
        <v>147.58000000000001</v>
      </c>
    </row>
    <row r="220" spans="1:8" x14ac:dyDescent="0.25">
      <c r="A220" s="730"/>
      <c r="B220" s="727"/>
      <c r="C220" s="123">
        <v>5953</v>
      </c>
      <c r="D220" s="166"/>
      <c r="E220" s="160" t="s">
        <v>231</v>
      </c>
      <c r="F220" s="167"/>
      <c r="G220" s="158">
        <v>232.58</v>
      </c>
      <c r="H220" s="216">
        <f t="shared" si="8"/>
        <v>232.58</v>
      </c>
    </row>
    <row r="221" spans="1:8" x14ac:dyDescent="0.25">
      <c r="A221" s="730"/>
      <c r="B221" s="727"/>
      <c r="C221" s="123">
        <v>5573</v>
      </c>
      <c r="D221" s="170"/>
      <c r="E221" s="171" t="s">
        <v>5</v>
      </c>
      <c r="F221" s="172"/>
      <c r="G221" s="158">
        <v>153.97999999999999</v>
      </c>
      <c r="H221" s="216">
        <f t="shared" si="8"/>
        <v>153.97999999999999</v>
      </c>
    </row>
    <row r="222" spans="1:8" x14ac:dyDescent="0.25">
      <c r="A222" s="730"/>
      <c r="B222" s="727"/>
      <c r="C222" s="488" t="s">
        <v>305</v>
      </c>
      <c r="D222" s="166"/>
      <c r="E222" s="160" t="s">
        <v>232</v>
      </c>
      <c r="F222" s="167"/>
      <c r="G222" s="158">
        <v>200.88</v>
      </c>
      <c r="H222" s="216">
        <f t="shared" si="8"/>
        <v>200.88</v>
      </c>
    </row>
    <row r="223" spans="1:8" x14ac:dyDescent="0.25">
      <c r="A223" s="730"/>
      <c r="B223" s="727"/>
      <c r="C223" s="123">
        <v>5763</v>
      </c>
      <c r="D223" s="163"/>
      <c r="E223" s="164" t="s">
        <v>233</v>
      </c>
      <c r="F223" s="165"/>
      <c r="G223" s="158">
        <v>233.08</v>
      </c>
      <c r="H223" s="216">
        <f t="shared" si="8"/>
        <v>233.08</v>
      </c>
    </row>
    <row r="224" spans="1:8" x14ac:dyDescent="0.25">
      <c r="A224" s="730"/>
      <c r="B224" s="727"/>
      <c r="C224" s="504">
        <v>5933</v>
      </c>
      <c r="D224" s="163"/>
      <c r="E224" s="164" t="s">
        <v>308</v>
      </c>
      <c r="F224" s="165"/>
      <c r="G224" s="158">
        <v>245.08</v>
      </c>
      <c r="H224" s="216">
        <f t="shared" si="8"/>
        <v>245.08</v>
      </c>
    </row>
    <row r="225" spans="1:8" x14ac:dyDescent="0.25">
      <c r="A225" s="730"/>
      <c r="B225" s="727"/>
      <c r="C225" s="123">
        <v>5574</v>
      </c>
      <c r="D225" s="170"/>
      <c r="E225" s="171" t="s">
        <v>72</v>
      </c>
      <c r="F225" s="172"/>
      <c r="G225" s="158">
        <v>283.58</v>
      </c>
      <c r="H225" s="216">
        <f t="shared" si="8"/>
        <v>283.58</v>
      </c>
    </row>
    <row r="226" spans="1:8" x14ac:dyDescent="0.25">
      <c r="A226" s="730"/>
      <c r="B226" s="727"/>
      <c r="C226" s="123">
        <v>5956</v>
      </c>
      <c r="D226" s="166"/>
      <c r="E226" s="160" t="s">
        <v>234</v>
      </c>
      <c r="F226" s="167"/>
      <c r="G226" s="158">
        <v>458.88</v>
      </c>
      <c r="H226" s="216">
        <f t="shared" si="8"/>
        <v>458.88</v>
      </c>
    </row>
    <row r="227" spans="1:8" x14ac:dyDescent="0.25">
      <c r="A227" s="730"/>
      <c r="B227" s="727"/>
      <c r="C227" s="123" t="s">
        <v>194</v>
      </c>
      <c r="D227" s="163"/>
      <c r="E227" s="164" t="s">
        <v>235</v>
      </c>
      <c r="F227" s="165"/>
      <c r="G227" s="158">
        <v>368.18</v>
      </c>
      <c r="H227" s="216">
        <f t="shared" si="8"/>
        <v>368.18</v>
      </c>
    </row>
    <row r="228" spans="1:8" x14ac:dyDescent="0.25">
      <c r="A228" s="730"/>
      <c r="B228" s="727"/>
      <c r="C228" s="388">
        <v>5935</v>
      </c>
      <c r="D228" s="406"/>
      <c r="E228" s="622" t="s">
        <v>285</v>
      </c>
      <c r="F228" s="623"/>
      <c r="G228" s="158">
        <v>478.88</v>
      </c>
      <c r="H228" s="216">
        <f t="shared" si="8"/>
        <v>478.88</v>
      </c>
    </row>
    <row r="229" spans="1:8" x14ac:dyDescent="0.25">
      <c r="A229" s="730"/>
      <c r="B229" s="727"/>
      <c r="C229" s="123">
        <v>5810</v>
      </c>
      <c r="D229" s="166"/>
      <c r="E229" s="160" t="s">
        <v>36</v>
      </c>
      <c r="F229" s="167"/>
      <c r="G229" s="158">
        <v>398.68</v>
      </c>
      <c r="H229" s="216">
        <f>ROUND((G229-G229/100*$E$10),2)</f>
        <v>398.68</v>
      </c>
    </row>
    <row r="230" spans="1:8" x14ac:dyDescent="0.25">
      <c r="A230" s="730"/>
      <c r="B230" s="727"/>
      <c r="C230" s="123">
        <v>5951</v>
      </c>
      <c r="D230" s="170"/>
      <c r="E230" s="173" t="s">
        <v>236</v>
      </c>
      <c r="F230" s="174"/>
      <c r="G230" s="158">
        <v>594.48</v>
      </c>
      <c r="H230" s="216">
        <f t="shared" si="8"/>
        <v>594.48</v>
      </c>
    </row>
    <row r="231" spans="1:8" x14ac:dyDescent="0.25">
      <c r="A231" s="730"/>
      <c r="B231" s="727"/>
      <c r="C231" s="123">
        <v>5946</v>
      </c>
      <c r="D231" s="166"/>
      <c r="E231" s="161" t="s">
        <v>237</v>
      </c>
      <c r="F231" s="168"/>
      <c r="G231" s="158">
        <v>685.28</v>
      </c>
      <c r="H231" s="216">
        <f t="shared" si="8"/>
        <v>685.28</v>
      </c>
    </row>
    <row r="232" spans="1:8" x14ac:dyDescent="0.25">
      <c r="A232" s="730"/>
      <c r="B232" s="727"/>
      <c r="C232" s="123">
        <v>5946</v>
      </c>
      <c r="D232" s="170"/>
      <c r="E232" s="173" t="s">
        <v>238</v>
      </c>
      <c r="F232" s="174"/>
      <c r="G232" s="158">
        <v>622.98</v>
      </c>
      <c r="H232" s="216">
        <f t="shared" si="8"/>
        <v>622.98</v>
      </c>
    </row>
    <row r="233" spans="1:8" x14ac:dyDescent="0.25">
      <c r="A233" s="730"/>
      <c r="B233" s="727"/>
      <c r="C233" s="123">
        <v>5576</v>
      </c>
      <c r="D233" s="166"/>
      <c r="E233" s="161" t="s">
        <v>17</v>
      </c>
      <c r="F233" s="168"/>
      <c r="G233" s="158">
        <v>1112.58</v>
      </c>
      <c r="H233" s="216">
        <f t="shared" si="8"/>
        <v>1112.58</v>
      </c>
    </row>
    <row r="234" spans="1:8" x14ac:dyDescent="0.25">
      <c r="A234" s="730"/>
      <c r="B234" s="727"/>
      <c r="C234" s="123">
        <v>5577</v>
      </c>
      <c r="D234" s="170"/>
      <c r="E234" s="173" t="s">
        <v>306</v>
      </c>
      <c r="F234" s="174"/>
      <c r="G234" s="158">
        <v>1208.58</v>
      </c>
      <c r="H234" s="216">
        <f t="shared" si="8"/>
        <v>1208.58</v>
      </c>
    </row>
    <row r="235" spans="1:8" x14ac:dyDescent="0.25">
      <c r="A235" s="730"/>
      <c r="B235" s="727"/>
      <c r="C235" s="488" t="s">
        <v>304</v>
      </c>
      <c r="D235" s="170"/>
      <c r="E235" s="173" t="s">
        <v>303</v>
      </c>
      <c r="F235" s="174"/>
      <c r="G235" s="158">
        <v>1938.08</v>
      </c>
      <c r="H235" s="216">
        <f t="shared" si="8"/>
        <v>1938.08</v>
      </c>
    </row>
    <row r="236" spans="1:8" x14ac:dyDescent="0.25">
      <c r="A236" s="730"/>
      <c r="B236" s="727"/>
      <c r="C236" s="123">
        <v>5811</v>
      </c>
      <c r="D236" s="175"/>
      <c r="E236" s="161" t="s">
        <v>49</v>
      </c>
      <c r="F236" s="168"/>
      <c r="G236" s="158">
        <v>1988.08</v>
      </c>
      <c r="H236" s="216">
        <f t="shared" si="8"/>
        <v>1988.08</v>
      </c>
    </row>
    <row r="237" spans="1:8" x14ac:dyDescent="0.25">
      <c r="A237" s="730"/>
      <c r="B237" s="727"/>
      <c r="C237" s="123">
        <v>5578</v>
      </c>
      <c r="D237" s="170"/>
      <c r="E237" s="173" t="s">
        <v>239</v>
      </c>
      <c r="F237" s="174"/>
      <c r="G237" s="158">
        <v>1836.08</v>
      </c>
      <c r="H237" s="216">
        <f t="shared" si="8"/>
        <v>1836.08</v>
      </c>
    </row>
    <row r="238" spans="1:8" x14ac:dyDescent="0.25">
      <c r="A238" s="730"/>
      <c r="B238" s="727"/>
      <c r="C238" s="123">
        <v>5767</v>
      </c>
      <c r="D238" s="166"/>
      <c r="E238" s="161" t="s">
        <v>240</v>
      </c>
      <c r="F238" s="168"/>
      <c r="G238" s="158">
        <v>2029.88</v>
      </c>
      <c r="H238" s="216">
        <f t="shared" si="8"/>
        <v>2029.88</v>
      </c>
    </row>
    <row r="239" spans="1:8" x14ac:dyDescent="0.25">
      <c r="A239" s="730"/>
      <c r="B239" s="727"/>
      <c r="C239" s="123">
        <v>5812</v>
      </c>
      <c r="D239" s="170"/>
      <c r="E239" s="173" t="s">
        <v>33</v>
      </c>
      <c r="F239" s="174"/>
      <c r="G239" s="158">
        <v>2770.18</v>
      </c>
      <c r="H239" s="216">
        <f>ROUND((G239-G239/100*$E$10),2)</f>
        <v>2770.18</v>
      </c>
    </row>
    <row r="240" spans="1:8" x14ac:dyDescent="0.25">
      <c r="A240" s="730"/>
      <c r="B240" s="727"/>
      <c r="C240" s="123">
        <v>5768</v>
      </c>
      <c r="D240" s="166"/>
      <c r="E240" s="161" t="s">
        <v>244</v>
      </c>
      <c r="F240" s="168"/>
      <c r="G240" s="158">
        <v>3509.08</v>
      </c>
      <c r="H240" s="216">
        <f t="shared" si="8"/>
        <v>3509.08</v>
      </c>
    </row>
    <row r="241" spans="1:10" x14ac:dyDescent="0.25">
      <c r="A241" s="730"/>
      <c r="B241" s="727"/>
      <c r="C241" s="123">
        <v>5949</v>
      </c>
      <c r="D241" s="170"/>
      <c r="E241" s="176" t="s">
        <v>241</v>
      </c>
      <c r="F241" s="177"/>
      <c r="G241" s="158">
        <v>5461.98</v>
      </c>
      <c r="H241" s="216">
        <f t="shared" si="8"/>
        <v>5461.98</v>
      </c>
    </row>
    <row r="242" spans="1:10" x14ac:dyDescent="0.25">
      <c r="A242" s="730"/>
      <c r="B242" s="727"/>
      <c r="C242" s="140">
        <v>5813</v>
      </c>
      <c r="D242" s="166"/>
      <c r="E242" s="162" t="s">
        <v>63</v>
      </c>
      <c r="F242" s="169"/>
      <c r="G242" s="158">
        <v>5761.98</v>
      </c>
      <c r="H242" s="216">
        <f t="shared" si="8"/>
        <v>5761.98</v>
      </c>
      <c r="I242" s="3"/>
      <c r="J242" s="4"/>
    </row>
    <row r="243" spans="1:10" ht="15.75" thickBot="1" x14ac:dyDescent="0.3">
      <c r="A243" s="731"/>
      <c r="B243" s="728"/>
      <c r="C243" s="146">
        <v>5814</v>
      </c>
      <c r="D243" s="181"/>
      <c r="E243" s="182" t="s">
        <v>64</v>
      </c>
      <c r="F243" s="183"/>
      <c r="G243" s="159">
        <v>9418.68</v>
      </c>
      <c r="H243" s="217">
        <f t="shared" si="8"/>
        <v>9418.68</v>
      </c>
    </row>
    <row r="244" spans="1:10" ht="15.75" thickBot="1" x14ac:dyDescent="0.3">
      <c r="A244" s="734" t="s">
        <v>101</v>
      </c>
      <c r="B244" s="735"/>
      <c r="C244" s="735"/>
      <c r="D244" s="735"/>
      <c r="E244" s="735"/>
      <c r="F244" s="735"/>
      <c r="G244" s="735"/>
      <c r="H244" s="736"/>
    </row>
  </sheetData>
  <sheetProtection password="CF7A" sheet="1" objects="1" scenarios="1" sort="0" autoFilter="0" pivotTables="0"/>
  <mergeCells count="237">
    <mergeCell ref="E122:F122"/>
    <mergeCell ref="E123:F123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A124:A137"/>
    <mergeCell ref="B124:B137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A138:A151"/>
    <mergeCell ref="B138:B151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A180:A194"/>
    <mergeCell ref="B180:B194"/>
    <mergeCell ref="A152:A165"/>
    <mergeCell ref="B152:B165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A166:A179"/>
    <mergeCell ref="B166:B179"/>
    <mergeCell ref="E166:F166"/>
    <mergeCell ref="E167:F167"/>
    <mergeCell ref="E168:F168"/>
    <mergeCell ref="E169:F169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E208:F208"/>
    <mergeCell ref="E200:F200"/>
    <mergeCell ref="E201:F201"/>
    <mergeCell ref="E202:F202"/>
    <mergeCell ref="E203:F203"/>
    <mergeCell ref="E204:F204"/>
    <mergeCell ref="E205:F205"/>
    <mergeCell ref="A108:H108"/>
    <mergeCell ref="A109:A123"/>
    <mergeCell ref="B109:B123"/>
    <mergeCell ref="E109:F109"/>
    <mergeCell ref="E110:F110"/>
    <mergeCell ref="E111:F111"/>
    <mergeCell ref="E112:F112"/>
    <mergeCell ref="E188:F188"/>
    <mergeCell ref="E189:F189"/>
    <mergeCell ref="E190:F190"/>
    <mergeCell ref="E191:F191"/>
    <mergeCell ref="E192:F192"/>
    <mergeCell ref="E193:F193"/>
    <mergeCell ref="E194:F194"/>
    <mergeCell ref="E206:F206"/>
    <mergeCell ref="E207:F207"/>
    <mergeCell ref="E179:F179"/>
    <mergeCell ref="E100:F100"/>
    <mergeCell ref="E101:F101"/>
    <mergeCell ref="E102:F102"/>
    <mergeCell ref="E94:F94"/>
    <mergeCell ref="E95:F95"/>
    <mergeCell ref="E96:F96"/>
    <mergeCell ref="E97:F97"/>
    <mergeCell ref="E98:F98"/>
    <mergeCell ref="E65:F65"/>
    <mergeCell ref="E77:F77"/>
    <mergeCell ref="E78:F78"/>
    <mergeCell ref="E79:F79"/>
    <mergeCell ref="E81:F81"/>
    <mergeCell ref="E82:F82"/>
    <mergeCell ref="E83:F83"/>
    <mergeCell ref="E84:F84"/>
    <mergeCell ref="E85:F85"/>
    <mergeCell ref="E99:F99"/>
    <mergeCell ref="E61:F61"/>
    <mergeCell ref="E57:F57"/>
    <mergeCell ref="E58:F58"/>
    <mergeCell ref="E59:F59"/>
    <mergeCell ref="E75:F75"/>
    <mergeCell ref="E80:F80"/>
    <mergeCell ref="E71:F71"/>
    <mergeCell ref="E72:F72"/>
    <mergeCell ref="E73:F73"/>
    <mergeCell ref="E74:F74"/>
    <mergeCell ref="E76:F76"/>
    <mergeCell ref="E67:F67"/>
    <mergeCell ref="E68:F68"/>
    <mergeCell ref="E69:F69"/>
    <mergeCell ref="E70:F70"/>
    <mergeCell ref="E50:F50"/>
    <mergeCell ref="E51:F51"/>
    <mergeCell ref="E52:F52"/>
    <mergeCell ref="E53:F53"/>
    <mergeCell ref="E54:F54"/>
    <mergeCell ref="E66:F66"/>
    <mergeCell ref="E28:F28"/>
    <mergeCell ref="E29:F29"/>
    <mergeCell ref="E20:F20"/>
    <mergeCell ref="E21:F21"/>
    <mergeCell ref="E22:F22"/>
    <mergeCell ref="E23:F23"/>
    <mergeCell ref="E24:F24"/>
    <mergeCell ref="E35:F35"/>
    <mergeCell ref="E36:F36"/>
    <mergeCell ref="E30:F30"/>
    <mergeCell ref="E31:F31"/>
    <mergeCell ref="E32:F32"/>
    <mergeCell ref="E33:F33"/>
    <mergeCell ref="E34:F34"/>
    <mergeCell ref="E60:F60"/>
    <mergeCell ref="E62:F62"/>
    <mergeCell ref="E63:F63"/>
    <mergeCell ref="E64:F64"/>
    <mergeCell ref="E12:F14"/>
    <mergeCell ref="E16:F16"/>
    <mergeCell ref="E17:F17"/>
    <mergeCell ref="E18:F18"/>
    <mergeCell ref="E19:F19"/>
    <mergeCell ref="G12:G14"/>
    <mergeCell ref="H12:H14"/>
    <mergeCell ref="A15:H15"/>
    <mergeCell ref="B2:H2"/>
    <mergeCell ref="D3:F3"/>
    <mergeCell ref="B6:C6"/>
    <mergeCell ref="B7:H7"/>
    <mergeCell ref="A9:C10"/>
    <mergeCell ref="E9:F9"/>
    <mergeCell ref="E10:F10"/>
    <mergeCell ref="A12:A14"/>
    <mergeCell ref="B12:B14"/>
    <mergeCell ref="C12:C14"/>
    <mergeCell ref="D12:D14"/>
    <mergeCell ref="A16:A35"/>
    <mergeCell ref="B16:B35"/>
    <mergeCell ref="E25:F25"/>
    <mergeCell ref="E26:F26"/>
    <mergeCell ref="E27:F27"/>
    <mergeCell ref="B36:B55"/>
    <mergeCell ref="A36:A55"/>
    <mergeCell ref="B70:B83"/>
    <mergeCell ref="A70:A83"/>
    <mergeCell ref="A56:A69"/>
    <mergeCell ref="B56:B69"/>
    <mergeCell ref="B84:B103"/>
    <mergeCell ref="A84:A103"/>
    <mergeCell ref="A107:H107"/>
    <mergeCell ref="E37:F37"/>
    <mergeCell ref="E38:F38"/>
    <mergeCell ref="E39:F39"/>
    <mergeCell ref="E45:F45"/>
    <mergeCell ref="E46:F46"/>
    <mergeCell ref="E47:F47"/>
    <mergeCell ref="E48:F48"/>
    <mergeCell ref="E49:F49"/>
    <mergeCell ref="E40:F40"/>
    <mergeCell ref="E41:F41"/>
    <mergeCell ref="E42:F42"/>
    <mergeCell ref="E43:F43"/>
    <mergeCell ref="E44:F44"/>
    <mergeCell ref="E55:F55"/>
    <mergeCell ref="E56:F56"/>
    <mergeCell ref="B210:B243"/>
    <mergeCell ref="A210:A243"/>
    <mergeCell ref="A209:H209"/>
    <mergeCell ref="E86:F86"/>
    <mergeCell ref="E87:F87"/>
    <mergeCell ref="E88:F88"/>
    <mergeCell ref="A244:H244"/>
    <mergeCell ref="A104:H104"/>
    <mergeCell ref="A105:H105"/>
    <mergeCell ref="A106:H106"/>
    <mergeCell ref="E89:F89"/>
    <mergeCell ref="E90:F90"/>
    <mergeCell ref="E91:F91"/>
    <mergeCell ref="E92:F92"/>
    <mergeCell ref="E93:F93"/>
    <mergeCell ref="E103:F103"/>
    <mergeCell ref="E228:F228"/>
    <mergeCell ref="A195:A208"/>
    <mergeCell ref="B195:B208"/>
    <mergeCell ref="E195:F195"/>
    <mergeCell ref="E196:F196"/>
    <mergeCell ref="E197:F197"/>
    <mergeCell ref="E198:F198"/>
    <mergeCell ref="E199:F199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45" fitToHeight="0" orientation="portrait" r:id="rId4"/>
  <ignoredErrors>
    <ignoredError sqref="H123" formula="1"/>
  </ignoredErrors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H102"/>
  <sheetViews>
    <sheetView zoomScaleNormal="100" workbookViewId="0">
      <selection activeCell="D10" sqref="D10"/>
    </sheetView>
  </sheetViews>
  <sheetFormatPr defaultRowHeight="15" x14ac:dyDescent="0.25"/>
  <cols>
    <col min="1" max="1" width="35.7109375" style="422" customWidth="1"/>
    <col min="2" max="2" width="39.7109375" style="422" customWidth="1"/>
    <col min="3" max="3" width="15.7109375" style="422" customWidth="1"/>
    <col min="4" max="5" width="14.7109375" style="422" customWidth="1"/>
    <col min="6" max="7" width="16.7109375" style="422" customWidth="1"/>
    <col min="8" max="8" width="24.7109375" style="422" customWidth="1"/>
    <col min="9" max="16384" width="9.140625" style="422"/>
  </cols>
  <sheetData>
    <row r="1" spans="1:8" ht="18.95" customHeight="1" x14ac:dyDescent="0.25">
      <c r="A1" s="418" t="s">
        <v>191</v>
      </c>
      <c r="B1" s="419"/>
      <c r="C1" s="419"/>
      <c r="D1" s="419"/>
      <c r="E1" s="419"/>
      <c r="F1" s="419"/>
      <c r="G1" s="420">
        <f>Содержание!G1</f>
        <v>44400</v>
      </c>
      <c r="H1" s="421"/>
    </row>
    <row r="2" spans="1:8" ht="26.1" customHeight="1" x14ac:dyDescent="0.25">
      <c r="A2" s="423"/>
      <c r="B2" s="847"/>
      <c r="C2" s="847"/>
      <c r="D2" s="847"/>
      <c r="E2" s="847"/>
      <c r="F2" s="847"/>
      <c r="G2" s="848"/>
      <c r="H2" s="370" t="s">
        <v>0</v>
      </c>
    </row>
    <row r="3" spans="1:8" ht="45" customHeight="1" x14ac:dyDescent="0.3">
      <c r="A3" s="423"/>
      <c r="B3" s="424"/>
      <c r="C3" s="424"/>
      <c r="D3" s="849" t="s">
        <v>80</v>
      </c>
      <c r="E3" s="849"/>
      <c r="F3" s="425"/>
      <c r="G3" s="426"/>
      <c r="H3" s="421"/>
    </row>
    <row r="4" spans="1:8" ht="24.95" customHeight="1" x14ac:dyDescent="0.25">
      <c r="A4" s="423"/>
      <c r="B4" s="424"/>
      <c r="C4" s="427"/>
      <c r="D4" s="428"/>
      <c r="E4" s="425"/>
      <c r="F4" s="425"/>
      <c r="G4" s="426"/>
      <c r="H4" s="370"/>
    </row>
    <row r="5" spans="1:8" ht="26.1" customHeight="1" x14ac:dyDescent="0.25">
      <c r="A5" s="423"/>
      <c r="B5" s="424"/>
      <c r="C5" s="429"/>
      <c r="D5" s="430" t="s">
        <v>81</v>
      </c>
      <c r="E5" s="425"/>
      <c r="F5" s="119" t="s">
        <v>85</v>
      </c>
      <c r="G5" s="119" t="s">
        <v>82</v>
      </c>
      <c r="H5" s="431"/>
    </row>
    <row r="6" spans="1:8" ht="21" customHeight="1" x14ac:dyDescent="0.25">
      <c r="A6" s="423"/>
      <c r="B6" s="850"/>
      <c r="C6" s="850"/>
      <c r="D6" s="214" t="s">
        <v>83</v>
      </c>
      <c r="E6" s="425"/>
      <c r="F6" s="425"/>
      <c r="G6" s="426"/>
      <c r="H6" s="431"/>
    </row>
    <row r="7" spans="1:8" ht="20.100000000000001" customHeight="1" x14ac:dyDescent="0.25">
      <c r="A7" s="432"/>
      <c r="B7" s="851"/>
      <c r="C7" s="851"/>
      <c r="D7" s="851"/>
      <c r="E7" s="852"/>
      <c r="F7" s="852"/>
      <c r="G7" s="853"/>
      <c r="H7" s="431"/>
    </row>
    <row r="8" spans="1:8" ht="9" customHeight="1" thickBot="1" x14ac:dyDescent="0.3">
      <c r="A8" s="433"/>
      <c r="B8" s="434"/>
      <c r="C8" s="434"/>
      <c r="D8" s="434"/>
      <c r="E8" s="435"/>
      <c r="F8" s="435"/>
      <c r="G8" s="435"/>
      <c r="H8" s="436"/>
    </row>
    <row r="9" spans="1:8" ht="26.1" customHeight="1" x14ac:dyDescent="0.25">
      <c r="A9" s="854" t="s">
        <v>84</v>
      </c>
      <c r="B9" s="855"/>
      <c r="C9" s="855"/>
      <c r="D9" s="437" t="s">
        <v>86</v>
      </c>
      <c r="E9" s="438" t="s">
        <v>87</v>
      </c>
      <c r="F9" s="435"/>
      <c r="G9" s="435"/>
      <c r="H9" s="436"/>
    </row>
    <row r="10" spans="1:8" ht="26.1" customHeight="1" thickBot="1" x14ac:dyDescent="0.3">
      <c r="A10" s="856"/>
      <c r="B10" s="857"/>
      <c r="C10" s="857"/>
      <c r="D10" s="439">
        <v>0</v>
      </c>
      <c r="E10" s="440"/>
      <c r="F10" s="435"/>
      <c r="G10" s="435"/>
      <c r="H10" s="436"/>
    </row>
    <row r="11" spans="1:8" ht="18.75" thickBot="1" x14ac:dyDescent="0.3">
      <c r="A11" s="433"/>
      <c r="B11" s="434"/>
      <c r="C11" s="434"/>
      <c r="D11" s="434"/>
      <c r="E11" s="435"/>
      <c r="F11" s="435"/>
      <c r="G11" s="435"/>
      <c r="H11" s="436"/>
    </row>
    <row r="12" spans="1:8" x14ac:dyDescent="0.25">
      <c r="A12" s="858" t="s">
        <v>92</v>
      </c>
      <c r="B12" s="861" t="s">
        <v>93</v>
      </c>
      <c r="C12" s="861" t="s">
        <v>96</v>
      </c>
      <c r="D12" s="866" t="s">
        <v>1</v>
      </c>
      <c r="E12" s="866" t="s">
        <v>2</v>
      </c>
      <c r="F12" s="866" t="s">
        <v>184</v>
      </c>
      <c r="G12" s="868" t="s">
        <v>94</v>
      </c>
    </row>
    <row r="13" spans="1:8" x14ac:dyDescent="0.25">
      <c r="A13" s="859"/>
      <c r="B13" s="862"/>
      <c r="C13" s="864"/>
      <c r="D13" s="673"/>
      <c r="E13" s="673"/>
      <c r="F13" s="673"/>
      <c r="G13" s="869"/>
    </row>
    <row r="14" spans="1:8" ht="15.75" thickBot="1" x14ac:dyDescent="0.3">
      <c r="A14" s="860"/>
      <c r="B14" s="863"/>
      <c r="C14" s="865"/>
      <c r="D14" s="867"/>
      <c r="E14" s="867"/>
      <c r="F14" s="867"/>
      <c r="G14" s="870"/>
    </row>
    <row r="15" spans="1:8" ht="15.75" thickBot="1" x14ac:dyDescent="0.3">
      <c r="A15" s="871" t="s">
        <v>287</v>
      </c>
      <c r="B15" s="872"/>
      <c r="C15" s="872"/>
      <c r="D15" s="872"/>
      <c r="E15" s="872"/>
      <c r="F15" s="872"/>
      <c r="G15" s="873"/>
    </row>
    <row r="16" spans="1:8" ht="15.75" customHeight="1" x14ac:dyDescent="0.25">
      <c r="A16" s="821" t="s">
        <v>107</v>
      </c>
      <c r="B16" s="824" t="s">
        <v>288</v>
      </c>
      <c r="C16" s="441">
        <v>9310</v>
      </c>
      <c r="D16" s="442" t="s">
        <v>382</v>
      </c>
      <c r="E16" s="442">
        <v>500</v>
      </c>
      <c r="F16" s="468" t="s">
        <v>66</v>
      </c>
      <c r="G16" s="469" t="s">
        <v>66</v>
      </c>
      <c r="H16" s="22"/>
    </row>
    <row r="17" spans="1:7" ht="14.25" customHeight="1" x14ac:dyDescent="0.25">
      <c r="A17" s="822"/>
      <c r="B17" s="825"/>
      <c r="C17" s="443">
        <v>9311</v>
      </c>
      <c r="D17" s="444" t="s">
        <v>383</v>
      </c>
      <c r="E17" s="444">
        <v>600</v>
      </c>
      <c r="F17" s="470" t="s">
        <v>66</v>
      </c>
      <c r="G17" s="471" t="s">
        <v>66</v>
      </c>
    </row>
    <row r="18" spans="1:7" ht="15" customHeight="1" x14ac:dyDescent="0.25">
      <c r="A18" s="822"/>
      <c r="B18" s="825"/>
      <c r="C18" s="443">
        <v>9312</v>
      </c>
      <c r="D18" s="444">
        <v>754</v>
      </c>
      <c r="E18" s="444">
        <v>700</v>
      </c>
      <c r="F18" s="445">
        <v>9075.2800000000007</v>
      </c>
      <c r="G18" s="462">
        <f>ROUND((F18-F18/100*$D$10),2)</f>
        <v>9075.2800000000007</v>
      </c>
    </row>
    <row r="19" spans="1:7" x14ac:dyDescent="0.25">
      <c r="A19" s="822"/>
      <c r="B19" s="825"/>
      <c r="C19" s="443">
        <v>9313</v>
      </c>
      <c r="D19" s="444">
        <v>878</v>
      </c>
      <c r="E19" s="444">
        <v>800</v>
      </c>
      <c r="F19" s="445">
        <v>13023.78</v>
      </c>
      <c r="G19" s="462">
        <f>ROUND((F19-F19/100*$D$10),2)</f>
        <v>13023.78</v>
      </c>
    </row>
    <row r="20" spans="1:7" x14ac:dyDescent="0.25">
      <c r="A20" s="822"/>
      <c r="B20" s="825"/>
      <c r="C20" s="443">
        <v>9314</v>
      </c>
      <c r="D20" s="444">
        <v>975</v>
      </c>
      <c r="E20" s="444">
        <v>900</v>
      </c>
      <c r="F20" s="445">
        <v>13818.98</v>
      </c>
      <c r="G20" s="462">
        <f>ROUND((F20-F20/100*$D$10),2)</f>
        <v>13818.98</v>
      </c>
    </row>
    <row r="21" spans="1:7" x14ac:dyDescent="0.25">
      <c r="A21" s="822"/>
      <c r="B21" s="825"/>
      <c r="C21" s="443">
        <v>9315</v>
      </c>
      <c r="D21" s="444">
        <v>1075</v>
      </c>
      <c r="E21" s="444">
        <v>1000</v>
      </c>
      <c r="F21" s="445">
        <v>17375.68</v>
      </c>
      <c r="G21" s="462">
        <f t="shared" ref="G21:G59" si="0">ROUND((F21-F21/100*$D$10),2)</f>
        <v>17375.68</v>
      </c>
    </row>
    <row r="22" spans="1:7" x14ac:dyDescent="0.25">
      <c r="A22" s="822"/>
      <c r="B22" s="825"/>
      <c r="C22" s="443">
        <v>9316</v>
      </c>
      <c r="D22" s="444">
        <v>1280</v>
      </c>
      <c r="E22" s="444">
        <v>1200</v>
      </c>
      <c r="F22" s="445">
        <v>21559.68</v>
      </c>
      <c r="G22" s="462">
        <f t="shared" si="0"/>
        <v>21559.68</v>
      </c>
    </row>
    <row r="23" spans="1:7" x14ac:dyDescent="0.25">
      <c r="A23" s="822"/>
      <c r="B23" s="825"/>
      <c r="C23" s="443">
        <v>9317</v>
      </c>
      <c r="D23" s="444">
        <v>1380</v>
      </c>
      <c r="E23" s="444">
        <v>1300</v>
      </c>
      <c r="F23" s="445">
        <v>23716.28</v>
      </c>
      <c r="G23" s="462">
        <f t="shared" si="0"/>
        <v>23716.28</v>
      </c>
    </row>
    <row r="24" spans="1:7" x14ac:dyDescent="0.25">
      <c r="A24" s="822"/>
      <c r="B24" s="825"/>
      <c r="C24" s="443">
        <v>9318</v>
      </c>
      <c r="D24" s="444">
        <v>1520</v>
      </c>
      <c r="E24" s="444">
        <v>1400</v>
      </c>
      <c r="F24" s="445">
        <v>30214.78</v>
      </c>
      <c r="G24" s="462">
        <f t="shared" si="0"/>
        <v>30214.78</v>
      </c>
    </row>
    <row r="25" spans="1:7" x14ac:dyDescent="0.25">
      <c r="A25" s="822"/>
      <c r="B25" s="825"/>
      <c r="C25" s="443">
        <v>9319</v>
      </c>
      <c r="D25" s="444">
        <v>1605</v>
      </c>
      <c r="E25" s="444">
        <v>1500</v>
      </c>
      <c r="F25" s="445">
        <v>34683.980000000003</v>
      </c>
      <c r="G25" s="462">
        <f t="shared" si="0"/>
        <v>34683.980000000003</v>
      </c>
    </row>
    <row r="26" spans="1:7" ht="15.75" thickBot="1" x14ac:dyDescent="0.3">
      <c r="A26" s="874"/>
      <c r="B26" s="836"/>
      <c r="C26" s="464">
        <v>9320</v>
      </c>
      <c r="D26" s="465">
        <v>1730</v>
      </c>
      <c r="E26" s="465">
        <v>1600</v>
      </c>
      <c r="F26" s="466">
        <v>37974.28</v>
      </c>
      <c r="G26" s="467">
        <f t="shared" si="0"/>
        <v>37974.28</v>
      </c>
    </row>
    <row r="27" spans="1:7" x14ac:dyDescent="0.25">
      <c r="A27" s="821"/>
      <c r="B27" s="824" t="s">
        <v>289</v>
      </c>
      <c r="C27" s="450">
        <v>9321</v>
      </c>
      <c r="D27" s="451">
        <v>550</v>
      </c>
      <c r="E27" s="442">
        <v>500</v>
      </c>
      <c r="F27" s="452">
        <v>5264.38</v>
      </c>
      <c r="G27" s="461">
        <f t="shared" si="0"/>
        <v>5264.38</v>
      </c>
    </row>
    <row r="28" spans="1:7" x14ac:dyDescent="0.25">
      <c r="A28" s="822"/>
      <c r="B28" s="825"/>
      <c r="C28" s="443">
        <v>9322</v>
      </c>
      <c r="D28" s="444" t="s">
        <v>383</v>
      </c>
      <c r="E28" s="444">
        <v>600</v>
      </c>
      <c r="F28" s="446">
        <v>7602.98</v>
      </c>
      <c r="G28" s="462">
        <f t="shared" si="0"/>
        <v>7602.98</v>
      </c>
    </row>
    <row r="29" spans="1:7" x14ac:dyDescent="0.25">
      <c r="A29" s="822"/>
      <c r="B29" s="825"/>
      <c r="C29" s="443">
        <v>9323</v>
      </c>
      <c r="D29" s="444">
        <v>770</v>
      </c>
      <c r="E29" s="444">
        <v>700</v>
      </c>
      <c r="F29" s="446">
        <v>9760.98</v>
      </c>
      <c r="G29" s="462">
        <f t="shared" si="0"/>
        <v>9760.98</v>
      </c>
    </row>
    <row r="30" spans="1:7" x14ac:dyDescent="0.25">
      <c r="A30" s="822"/>
      <c r="B30" s="825"/>
      <c r="C30" s="443">
        <v>9324</v>
      </c>
      <c r="D30" s="444">
        <v>878</v>
      </c>
      <c r="E30" s="444">
        <v>800</v>
      </c>
      <c r="F30" s="446">
        <v>13023.48</v>
      </c>
      <c r="G30" s="462">
        <f t="shared" si="0"/>
        <v>13023.48</v>
      </c>
    </row>
    <row r="31" spans="1:7" x14ac:dyDescent="0.25">
      <c r="A31" s="822"/>
      <c r="B31" s="825"/>
      <c r="C31" s="443">
        <v>9325</v>
      </c>
      <c r="D31" s="444">
        <v>975</v>
      </c>
      <c r="E31" s="444">
        <v>900</v>
      </c>
      <c r="F31" s="446">
        <v>15463.88</v>
      </c>
      <c r="G31" s="462">
        <f t="shared" ref="G31" si="1">ROUND((F31-F31/100*$D$10),2)</f>
        <v>15463.88</v>
      </c>
    </row>
    <row r="32" spans="1:7" x14ac:dyDescent="0.25">
      <c r="A32" s="822"/>
      <c r="B32" s="825"/>
      <c r="C32" s="443">
        <v>9326</v>
      </c>
      <c r="D32" s="444">
        <v>1075</v>
      </c>
      <c r="E32" s="444">
        <v>1000</v>
      </c>
      <c r="F32" s="446">
        <v>17874.78</v>
      </c>
      <c r="G32" s="462">
        <f t="shared" si="0"/>
        <v>17874.78</v>
      </c>
    </row>
    <row r="33" spans="1:8" x14ac:dyDescent="0.25">
      <c r="A33" s="822"/>
      <c r="B33" s="825"/>
      <c r="C33" s="443">
        <v>9327</v>
      </c>
      <c r="D33" s="444">
        <v>1275</v>
      </c>
      <c r="E33" s="444">
        <v>1200</v>
      </c>
      <c r="F33" s="446">
        <v>25909.98</v>
      </c>
      <c r="G33" s="462">
        <f t="shared" si="0"/>
        <v>25909.98</v>
      </c>
    </row>
    <row r="34" spans="1:8" x14ac:dyDescent="0.25">
      <c r="A34" s="822"/>
      <c r="B34" s="825"/>
      <c r="C34" s="443">
        <v>9328</v>
      </c>
      <c r="D34" s="444">
        <v>1405</v>
      </c>
      <c r="E34" s="444">
        <v>1300</v>
      </c>
      <c r="F34" s="446">
        <v>31750.38</v>
      </c>
      <c r="G34" s="462">
        <f t="shared" si="0"/>
        <v>31750.38</v>
      </c>
    </row>
    <row r="35" spans="1:8" x14ac:dyDescent="0.25">
      <c r="A35" s="822"/>
      <c r="B35" s="825"/>
      <c r="C35" s="443">
        <v>9329</v>
      </c>
      <c r="D35" s="444">
        <v>1520</v>
      </c>
      <c r="E35" s="444">
        <v>1400</v>
      </c>
      <c r="F35" s="446">
        <v>36109.68</v>
      </c>
      <c r="G35" s="462">
        <f t="shared" si="0"/>
        <v>36109.68</v>
      </c>
    </row>
    <row r="36" spans="1:8" x14ac:dyDescent="0.25">
      <c r="A36" s="822"/>
      <c r="B36" s="825"/>
      <c r="C36" s="443">
        <v>9330</v>
      </c>
      <c r="D36" s="444">
        <v>1605</v>
      </c>
      <c r="E36" s="444">
        <v>1500</v>
      </c>
      <c r="F36" s="446">
        <v>46035.18</v>
      </c>
      <c r="G36" s="462">
        <f t="shared" si="0"/>
        <v>46035.18</v>
      </c>
    </row>
    <row r="37" spans="1:8" ht="15.75" thickBot="1" x14ac:dyDescent="0.3">
      <c r="A37" s="823"/>
      <c r="B37" s="826"/>
      <c r="C37" s="447">
        <v>9331</v>
      </c>
      <c r="D37" s="448">
        <v>1730</v>
      </c>
      <c r="E37" s="448">
        <v>1600</v>
      </c>
      <c r="F37" s="449">
        <v>46939.98</v>
      </c>
      <c r="G37" s="463">
        <f t="shared" si="0"/>
        <v>46939.98</v>
      </c>
    </row>
    <row r="38" spans="1:8" x14ac:dyDescent="0.25">
      <c r="A38" s="821"/>
      <c r="B38" s="824" t="s">
        <v>290</v>
      </c>
      <c r="C38" s="450">
        <v>9332</v>
      </c>
      <c r="D38" s="451">
        <v>550</v>
      </c>
      <c r="E38" s="442">
        <v>500</v>
      </c>
      <c r="F38" s="452">
        <v>6826.98</v>
      </c>
      <c r="G38" s="461">
        <f t="shared" si="0"/>
        <v>6826.98</v>
      </c>
    </row>
    <row r="39" spans="1:8" x14ac:dyDescent="0.25">
      <c r="A39" s="822"/>
      <c r="B39" s="825"/>
      <c r="C39" s="443">
        <v>9333</v>
      </c>
      <c r="D39" s="444" t="s">
        <v>384</v>
      </c>
      <c r="E39" s="444">
        <v>600</v>
      </c>
      <c r="F39" s="446">
        <v>8472.3799999999992</v>
      </c>
      <c r="G39" s="462">
        <f t="shared" si="0"/>
        <v>8472.3799999999992</v>
      </c>
    </row>
    <row r="40" spans="1:8" x14ac:dyDescent="0.25">
      <c r="A40" s="822"/>
      <c r="B40" s="825"/>
      <c r="C40" s="443">
        <v>9334</v>
      </c>
      <c r="D40" s="444">
        <v>778</v>
      </c>
      <c r="E40" s="444">
        <v>700</v>
      </c>
      <c r="F40" s="446">
        <v>11542.88</v>
      </c>
      <c r="G40" s="462">
        <f t="shared" si="0"/>
        <v>11542.88</v>
      </c>
    </row>
    <row r="41" spans="1:8" x14ac:dyDescent="0.25">
      <c r="A41" s="822"/>
      <c r="B41" s="825"/>
      <c r="C41" s="443">
        <v>9335</v>
      </c>
      <c r="D41" s="444">
        <v>895</v>
      </c>
      <c r="E41" s="444">
        <v>800</v>
      </c>
      <c r="F41" s="446">
        <v>14806.08</v>
      </c>
      <c r="G41" s="462">
        <f t="shared" si="0"/>
        <v>14806.08</v>
      </c>
    </row>
    <row r="42" spans="1:8" x14ac:dyDescent="0.25">
      <c r="A42" s="822"/>
      <c r="B42" s="825"/>
      <c r="C42" s="443">
        <v>9336</v>
      </c>
      <c r="D42" s="444">
        <v>995</v>
      </c>
      <c r="E42" s="444">
        <v>900</v>
      </c>
      <c r="F42" s="446">
        <v>20070.38</v>
      </c>
      <c r="G42" s="462">
        <f t="shared" ref="G42" si="2">ROUND((F42-F42/100*$D$10),2)</f>
        <v>20070.38</v>
      </c>
    </row>
    <row r="43" spans="1:8" x14ac:dyDescent="0.25">
      <c r="A43" s="822"/>
      <c r="B43" s="825"/>
      <c r="C43" s="443">
        <v>9337</v>
      </c>
      <c r="D43" s="444">
        <v>1095</v>
      </c>
      <c r="E43" s="444">
        <v>1000</v>
      </c>
      <c r="F43" s="446">
        <v>20974.48</v>
      </c>
      <c r="G43" s="462">
        <f t="shared" si="0"/>
        <v>20974.48</v>
      </c>
    </row>
    <row r="44" spans="1:8" x14ac:dyDescent="0.25">
      <c r="A44" s="822"/>
      <c r="B44" s="825"/>
      <c r="C44" s="443">
        <v>9338</v>
      </c>
      <c r="D44" s="444" t="s">
        <v>385</v>
      </c>
      <c r="E44" s="444">
        <v>1200</v>
      </c>
      <c r="F44" s="472" t="s">
        <v>66</v>
      </c>
      <c r="G44" s="473" t="s">
        <v>66</v>
      </c>
    </row>
    <row r="45" spans="1:8" x14ac:dyDescent="0.25">
      <c r="A45" s="822"/>
      <c r="B45" s="825"/>
      <c r="C45" s="443">
        <v>9339</v>
      </c>
      <c r="D45" s="444">
        <v>1445</v>
      </c>
      <c r="E45" s="444">
        <v>1300</v>
      </c>
      <c r="F45" s="446">
        <v>36960.28</v>
      </c>
      <c r="G45" s="462">
        <f t="shared" si="0"/>
        <v>36960.28</v>
      </c>
    </row>
    <row r="46" spans="1:8" x14ac:dyDescent="0.25">
      <c r="A46" s="822"/>
      <c r="B46" s="825"/>
      <c r="C46" s="443">
        <v>9340</v>
      </c>
      <c r="D46" s="444">
        <v>1547</v>
      </c>
      <c r="E46" s="444">
        <v>1400</v>
      </c>
      <c r="F46" s="446">
        <v>44883.68</v>
      </c>
      <c r="G46" s="462">
        <f t="shared" si="0"/>
        <v>44883.68</v>
      </c>
    </row>
    <row r="47" spans="1:8" x14ac:dyDescent="0.25">
      <c r="A47" s="822"/>
      <c r="B47" s="825"/>
      <c r="C47" s="443">
        <v>9341</v>
      </c>
      <c r="D47" s="444">
        <v>1670</v>
      </c>
      <c r="E47" s="444">
        <v>1500</v>
      </c>
      <c r="F47" s="446">
        <v>51518.78</v>
      </c>
      <c r="G47" s="462">
        <f t="shared" si="0"/>
        <v>51518.78</v>
      </c>
      <c r="H47" s="453"/>
    </row>
    <row r="48" spans="1:8" ht="15.75" thickBot="1" x14ac:dyDescent="0.3">
      <c r="A48" s="823"/>
      <c r="B48" s="826"/>
      <c r="C48" s="447">
        <v>9342</v>
      </c>
      <c r="D48" s="448">
        <v>1760</v>
      </c>
      <c r="E48" s="448">
        <v>1600</v>
      </c>
      <c r="F48" s="449">
        <v>55576.68</v>
      </c>
      <c r="G48" s="463">
        <f t="shared" si="0"/>
        <v>55576.68</v>
      </c>
      <c r="H48" s="453"/>
    </row>
    <row r="49" spans="1:8" x14ac:dyDescent="0.25">
      <c r="A49" s="837"/>
      <c r="B49" s="838" t="s">
        <v>291</v>
      </c>
      <c r="C49" s="454">
        <v>9343</v>
      </c>
      <c r="D49" s="502">
        <v>560</v>
      </c>
      <c r="E49" s="502">
        <v>500</v>
      </c>
      <c r="F49" s="455">
        <v>7073.68</v>
      </c>
      <c r="G49" s="503">
        <f t="shared" si="0"/>
        <v>7073.68</v>
      </c>
      <c r="H49" s="453"/>
    </row>
    <row r="50" spans="1:8" x14ac:dyDescent="0.25">
      <c r="A50" s="822"/>
      <c r="B50" s="825"/>
      <c r="C50" s="443">
        <v>9344</v>
      </c>
      <c r="D50" s="444" t="s">
        <v>384</v>
      </c>
      <c r="E50" s="444">
        <v>600</v>
      </c>
      <c r="F50" s="446">
        <v>9815.68</v>
      </c>
      <c r="G50" s="462">
        <f t="shared" si="0"/>
        <v>9815.68</v>
      </c>
      <c r="H50" s="453"/>
    </row>
    <row r="51" spans="1:8" x14ac:dyDescent="0.25">
      <c r="A51" s="822"/>
      <c r="B51" s="825"/>
      <c r="C51" s="443">
        <v>9345</v>
      </c>
      <c r="D51" s="444">
        <v>778</v>
      </c>
      <c r="E51" s="444">
        <v>700</v>
      </c>
      <c r="F51" s="446">
        <v>12741.98</v>
      </c>
      <c r="G51" s="462">
        <f t="shared" si="0"/>
        <v>12741.98</v>
      </c>
      <c r="H51" s="453"/>
    </row>
    <row r="52" spans="1:8" x14ac:dyDescent="0.25">
      <c r="A52" s="822"/>
      <c r="B52" s="825"/>
      <c r="C52" s="443">
        <v>9346</v>
      </c>
      <c r="D52" s="444">
        <v>895</v>
      </c>
      <c r="E52" s="444">
        <v>800</v>
      </c>
      <c r="F52" s="446">
        <v>15956.98</v>
      </c>
      <c r="G52" s="462">
        <f t="shared" si="0"/>
        <v>15956.98</v>
      </c>
      <c r="H52" s="453"/>
    </row>
    <row r="53" spans="1:8" x14ac:dyDescent="0.25">
      <c r="A53" s="822"/>
      <c r="B53" s="825"/>
      <c r="C53" s="443">
        <v>9347</v>
      </c>
      <c r="D53" s="444">
        <v>995</v>
      </c>
      <c r="E53" s="444">
        <v>900</v>
      </c>
      <c r="F53" s="446">
        <v>24072.68</v>
      </c>
      <c r="G53" s="462">
        <f t="shared" ref="G53" si="3">ROUND((F53-F53/100*$D$10),2)</f>
        <v>24072.68</v>
      </c>
      <c r="H53" s="453"/>
    </row>
    <row r="54" spans="1:8" x14ac:dyDescent="0.25">
      <c r="A54" s="822"/>
      <c r="B54" s="825"/>
      <c r="C54" s="443">
        <v>9348</v>
      </c>
      <c r="D54" s="444">
        <v>1100</v>
      </c>
      <c r="E54" s="444">
        <v>1000</v>
      </c>
      <c r="F54" s="446">
        <v>24312.98</v>
      </c>
      <c r="G54" s="462">
        <f t="shared" si="0"/>
        <v>24312.98</v>
      </c>
      <c r="H54" s="453"/>
    </row>
    <row r="55" spans="1:8" x14ac:dyDescent="0.25">
      <c r="A55" s="822"/>
      <c r="B55" s="825"/>
      <c r="C55" s="443">
        <v>9349</v>
      </c>
      <c r="D55" s="444">
        <v>1305</v>
      </c>
      <c r="E55" s="444">
        <v>1200</v>
      </c>
      <c r="F55" s="446">
        <v>36520.480000000003</v>
      </c>
      <c r="G55" s="462">
        <f t="shared" si="0"/>
        <v>36520.480000000003</v>
      </c>
      <c r="H55" s="453"/>
    </row>
    <row r="56" spans="1:8" x14ac:dyDescent="0.25">
      <c r="A56" s="822"/>
      <c r="B56" s="825"/>
      <c r="C56" s="443">
        <v>9350</v>
      </c>
      <c r="D56" s="444">
        <v>1445</v>
      </c>
      <c r="E56" s="444">
        <v>1300</v>
      </c>
      <c r="F56" s="446">
        <v>45377.08</v>
      </c>
      <c r="G56" s="462">
        <f t="shared" si="0"/>
        <v>45377.08</v>
      </c>
      <c r="H56" s="453"/>
    </row>
    <row r="57" spans="1:8" x14ac:dyDescent="0.25">
      <c r="A57" s="822"/>
      <c r="B57" s="825"/>
      <c r="C57" s="443">
        <v>9351</v>
      </c>
      <c r="D57" s="444">
        <v>1555</v>
      </c>
      <c r="E57" s="444">
        <v>1400</v>
      </c>
      <c r="F57" s="446">
        <v>52258.98</v>
      </c>
      <c r="G57" s="462">
        <f t="shared" si="0"/>
        <v>52258.98</v>
      </c>
      <c r="H57" s="453"/>
    </row>
    <row r="58" spans="1:8" x14ac:dyDescent="0.25">
      <c r="A58" s="822"/>
      <c r="B58" s="825"/>
      <c r="C58" s="443">
        <v>9352</v>
      </c>
      <c r="D58" s="444">
        <v>1670</v>
      </c>
      <c r="E58" s="444">
        <v>1500</v>
      </c>
      <c r="F58" s="446">
        <v>60978.080000000002</v>
      </c>
      <c r="G58" s="462">
        <f t="shared" si="0"/>
        <v>60978.080000000002</v>
      </c>
      <c r="H58" s="453"/>
    </row>
    <row r="59" spans="1:8" ht="15.75" thickBot="1" x14ac:dyDescent="0.3">
      <c r="A59" s="823"/>
      <c r="B59" s="826"/>
      <c r="C59" s="447">
        <v>9353</v>
      </c>
      <c r="D59" s="448">
        <v>1760</v>
      </c>
      <c r="E59" s="448">
        <v>1600</v>
      </c>
      <c r="F59" s="449">
        <v>69916.28</v>
      </c>
      <c r="G59" s="463">
        <f t="shared" si="0"/>
        <v>69916.28</v>
      </c>
      <c r="H59" s="453"/>
    </row>
    <row r="60" spans="1:8" ht="15.75" hidden="1" thickBot="1" x14ac:dyDescent="0.3">
      <c r="A60" s="839" t="s">
        <v>292</v>
      </c>
      <c r="B60" s="840"/>
      <c r="C60" s="840"/>
      <c r="D60" s="840"/>
      <c r="E60" s="840"/>
      <c r="F60" s="840"/>
      <c r="G60" s="841"/>
      <c r="H60" s="453"/>
    </row>
    <row r="61" spans="1:8" hidden="1" x14ac:dyDescent="0.25">
      <c r="A61" s="842"/>
      <c r="B61" s="844" t="s">
        <v>293</v>
      </c>
      <c r="C61" s="454"/>
      <c r="D61" s="845">
        <v>500</v>
      </c>
      <c r="E61" s="846"/>
      <c r="F61" s="455"/>
      <c r="G61" s="456"/>
      <c r="H61" s="453"/>
    </row>
    <row r="62" spans="1:8" hidden="1" x14ac:dyDescent="0.25">
      <c r="A62" s="842"/>
      <c r="B62" s="844"/>
      <c r="C62" s="443"/>
      <c r="D62" s="827">
        <v>600</v>
      </c>
      <c r="E62" s="828"/>
      <c r="F62" s="446"/>
      <c r="G62" s="457"/>
      <c r="H62" s="453"/>
    </row>
    <row r="63" spans="1:8" hidden="1" x14ac:dyDescent="0.25">
      <c r="A63" s="842"/>
      <c r="B63" s="844"/>
      <c r="C63" s="443"/>
      <c r="D63" s="827">
        <v>700</v>
      </c>
      <c r="E63" s="828"/>
      <c r="F63" s="446"/>
      <c r="G63" s="457"/>
      <c r="H63" s="453"/>
    </row>
    <row r="64" spans="1:8" hidden="1" x14ac:dyDescent="0.25">
      <c r="A64" s="842"/>
      <c r="B64" s="844"/>
      <c r="C64" s="443"/>
      <c r="D64" s="827">
        <v>800</v>
      </c>
      <c r="E64" s="828"/>
      <c r="F64" s="446"/>
      <c r="G64" s="457"/>
      <c r="H64" s="453"/>
    </row>
    <row r="65" spans="1:8" hidden="1" x14ac:dyDescent="0.25">
      <c r="A65" s="842"/>
      <c r="B65" s="844"/>
      <c r="C65" s="443"/>
      <c r="D65" s="827">
        <v>900</v>
      </c>
      <c r="E65" s="828"/>
      <c r="F65" s="446"/>
      <c r="G65" s="457"/>
      <c r="H65" s="453"/>
    </row>
    <row r="66" spans="1:8" hidden="1" x14ac:dyDescent="0.25">
      <c r="A66" s="842"/>
      <c r="B66" s="844"/>
      <c r="C66" s="443"/>
      <c r="D66" s="827">
        <v>1000</v>
      </c>
      <c r="E66" s="828"/>
      <c r="F66" s="446"/>
      <c r="G66" s="457"/>
      <c r="H66" s="453"/>
    </row>
    <row r="67" spans="1:8" hidden="1" x14ac:dyDescent="0.25">
      <c r="A67" s="842"/>
      <c r="B67" s="844"/>
      <c r="C67" s="443"/>
      <c r="D67" s="827">
        <v>1200</v>
      </c>
      <c r="E67" s="828"/>
      <c r="F67" s="446"/>
      <c r="G67" s="457"/>
      <c r="H67" s="453"/>
    </row>
    <row r="68" spans="1:8" hidden="1" x14ac:dyDescent="0.25">
      <c r="A68" s="842"/>
      <c r="B68" s="844"/>
      <c r="C68" s="443"/>
      <c r="D68" s="827">
        <v>1300</v>
      </c>
      <c r="E68" s="828"/>
      <c r="F68" s="446"/>
      <c r="G68" s="457"/>
      <c r="H68" s="453"/>
    </row>
    <row r="69" spans="1:8" hidden="1" x14ac:dyDescent="0.25">
      <c r="A69" s="842"/>
      <c r="B69" s="844"/>
      <c r="C69" s="443"/>
      <c r="D69" s="827">
        <v>1400</v>
      </c>
      <c r="E69" s="828"/>
      <c r="F69" s="446"/>
      <c r="G69" s="457"/>
      <c r="H69" s="453"/>
    </row>
    <row r="70" spans="1:8" hidden="1" x14ac:dyDescent="0.25">
      <c r="A70" s="842"/>
      <c r="B70" s="844"/>
      <c r="C70" s="443"/>
      <c r="D70" s="827">
        <v>1500</v>
      </c>
      <c r="E70" s="828"/>
      <c r="F70" s="446"/>
      <c r="G70" s="457"/>
      <c r="H70" s="453"/>
    </row>
    <row r="71" spans="1:8" hidden="1" x14ac:dyDescent="0.25">
      <c r="A71" s="843"/>
      <c r="B71" s="838"/>
      <c r="C71" s="443"/>
      <c r="D71" s="827">
        <v>1600</v>
      </c>
      <c r="E71" s="828"/>
      <c r="F71" s="446"/>
      <c r="G71" s="457"/>
      <c r="H71" s="453"/>
    </row>
    <row r="72" spans="1:8" hidden="1" x14ac:dyDescent="0.25">
      <c r="A72" s="829" t="s">
        <v>294</v>
      </c>
      <c r="B72" s="830"/>
      <c r="C72" s="830"/>
      <c r="D72" s="830"/>
      <c r="E72" s="830"/>
      <c r="F72" s="830"/>
      <c r="G72" s="831"/>
      <c r="H72" s="453"/>
    </row>
    <row r="73" spans="1:8" ht="31.5" hidden="1" customHeight="1" x14ac:dyDescent="0.25">
      <c r="A73" s="832"/>
      <c r="B73" s="834" t="s">
        <v>295</v>
      </c>
      <c r="C73" s="458" t="s">
        <v>2</v>
      </c>
      <c r="D73" s="459" t="s">
        <v>296</v>
      </c>
      <c r="E73" s="459" t="s">
        <v>297</v>
      </c>
      <c r="F73" s="459" t="s">
        <v>298</v>
      </c>
      <c r="G73" s="459" t="s">
        <v>299</v>
      </c>
      <c r="H73" s="453"/>
    </row>
    <row r="74" spans="1:8" hidden="1" x14ac:dyDescent="0.25">
      <c r="A74" s="833"/>
      <c r="B74" s="835"/>
      <c r="C74" s="443">
        <v>500</v>
      </c>
      <c r="D74" s="460"/>
      <c r="E74" s="460"/>
      <c r="F74" s="446"/>
      <c r="G74" s="457"/>
      <c r="H74" s="453"/>
    </row>
    <row r="75" spans="1:8" hidden="1" x14ac:dyDescent="0.25">
      <c r="A75" s="833"/>
      <c r="B75" s="835"/>
      <c r="C75" s="443">
        <v>600</v>
      </c>
      <c r="D75" s="460"/>
      <c r="E75" s="460"/>
      <c r="F75" s="446"/>
      <c r="G75" s="457"/>
      <c r="H75" s="453"/>
    </row>
    <row r="76" spans="1:8" hidden="1" x14ac:dyDescent="0.25">
      <c r="A76" s="833"/>
      <c r="B76" s="835"/>
      <c r="C76" s="443">
        <v>700</v>
      </c>
      <c r="D76" s="460"/>
      <c r="E76" s="460"/>
      <c r="F76" s="446"/>
      <c r="G76" s="457"/>
      <c r="H76" s="453"/>
    </row>
    <row r="77" spans="1:8" hidden="1" x14ac:dyDescent="0.25">
      <c r="A77" s="833"/>
      <c r="B77" s="835"/>
      <c r="C77" s="443">
        <v>800</v>
      </c>
      <c r="D77" s="460"/>
      <c r="E77" s="460"/>
      <c r="F77" s="446"/>
      <c r="G77" s="457"/>
      <c r="H77" s="453"/>
    </row>
    <row r="78" spans="1:8" hidden="1" x14ac:dyDescent="0.25">
      <c r="A78" s="833"/>
      <c r="B78" s="835"/>
      <c r="C78" s="443">
        <v>900</v>
      </c>
      <c r="D78" s="460"/>
      <c r="E78" s="460"/>
      <c r="F78" s="446"/>
      <c r="G78" s="457"/>
      <c r="H78" s="453"/>
    </row>
    <row r="79" spans="1:8" hidden="1" x14ac:dyDescent="0.25">
      <c r="A79" s="833"/>
      <c r="B79" s="835"/>
      <c r="C79" s="443">
        <v>1000</v>
      </c>
      <c r="D79" s="460"/>
      <c r="E79" s="460"/>
      <c r="F79" s="446"/>
      <c r="G79" s="457"/>
      <c r="H79" s="453"/>
    </row>
    <row r="80" spans="1:8" hidden="1" x14ac:dyDescent="0.25">
      <c r="A80" s="833"/>
      <c r="B80" s="835"/>
      <c r="C80" s="443">
        <v>1200</v>
      </c>
      <c r="D80" s="460"/>
      <c r="E80" s="460"/>
      <c r="F80" s="446"/>
      <c r="G80" s="457"/>
      <c r="H80" s="453"/>
    </row>
    <row r="81" spans="1:8" hidden="1" x14ac:dyDescent="0.25">
      <c r="A81" s="833"/>
      <c r="B81" s="835"/>
      <c r="C81" s="443">
        <v>1300</v>
      </c>
      <c r="D81" s="460"/>
      <c r="E81" s="460"/>
      <c r="F81" s="446"/>
      <c r="G81" s="457"/>
      <c r="H81" s="453"/>
    </row>
    <row r="82" spans="1:8" hidden="1" x14ac:dyDescent="0.25">
      <c r="A82" s="833"/>
      <c r="B82" s="835"/>
      <c r="C82" s="443">
        <v>1400</v>
      </c>
      <c r="D82" s="460"/>
      <c r="E82" s="460"/>
      <c r="F82" s="446"/>
      <c r="G82" s="457"/>
      <c r="H82" s="453"/>
    </row>
    <row r="83" spans="1:8" hidden="1" x14ac:dyDescent="0.25">
      <c r="A83" s="833"/>
      <c r="B83" s="835"/>
      <c r="C83" s="443">
        <v>1500</v>
      </c>
      <c r="D83" s="460"/>
      <c r="E83" s="460"/>
      <c r="F83" s="446"/>
      <c r="G83" s="457"/>
      <c r="H83" s="453"/>
    </row>
    <row r="84" spans="1:8" hidden="1" x14ac:dyDescent="0.25">
      <c r="A84" s="833"/>
      <c r="B84" s="835"/>
      <c r="C84" s="464">
        <v>1600</v>
      </c>
      <c r="D84" s="484"/>
      <c r="E84" s="484"/>
      <c r="F84" s="466"/>
      <c r="G84" s="485"/>
      <c r="H84" s="453"/>
    </row>
    <row r="85" spans="1:8" x14ac:dyDescent="0.25">
      <c r="A85" s="821"/>
      <c r="B85" s="824" t="s">
        <v>301</v>
      </c>
      <c r="C85" s="450" t="s">
        <v>276</v>
      </c>
      <c r="D85" s="451" t="s">
        <v>276</v>
      </c>
      <c r="E85" s="451">
        <v>500</v>
      </c>
      <c r="F85" s="482" t="s">
        <v>66</v>
      </c>
      <c r="G85" s="483" t="s">
        <v>66</v>
      </c>
    </row>
    <row r="86" spans="1:8" x14ac:dyDescent="0.25">
      <c r="A86" s="822"/>
      <c r="B86" s="825"/>
      <c r="C86" s="443" t="s">
        <v>276</v>
      </c>
      <c r="D86" s="443" t="s">
        <v>276</v>
      </c>
      <c r="E86" s="444">
        <v>600</v>
      </c>
      <c r="F86" s="472" t="s">
        <v>66</v>
      </c>
      <c r="G86" s="473" t="s">
        <v>66</v>
      </c>
    </row>
    <row r="87" spans="1:8" x14ac:dyDescent="0.25">
      <c r="A87" s="822"/>
      <c r="B87" s="825"/>
      <c r="C87" s="443" t="s">
        <v>276</v>
      </c>
      <c r="D87" s="443" t="s">
        <v>276</v>
      </c>
      <c r="E87" s="444">
        <v>700</v>
      </c>
      <c r="F87" s="472" t="s">
        <v>66</v>
      </c>
      <c r="G87" s="473" t="s">
        <v>66</v>
      </c>
    </row>
    <row r="88" spans="1:8" x14ac:dyDescent="0.25">
      <c r="A88" s="822"/>
      <c r="B88" s="825"/>
      <c r="C88" s="443" t="s">
        <v>276</v>
      </c>
      <c r="D88" s="443" t="s">
        <v>276</v>
      </c>
      <c r="E88" s="444">
        <v>800</v>
      </c>
      <c r="F88" s="472" t="s">
        <v>66</v>
      </c>
      <c r="G88" s="473" t="s">
        <v>66</v>
      </c>
    </row>
    <row r="89" spans="1:8" x14ac:dyDescent="0.25">
      <c r="A89" s="822"/>
      <c r="B89" s="825"/>
      <c r="C89" s="443" t="s">
        <v>276</v>
      </c>
      <c r="D89" s="443" t="s">
        <v>276</v>
      </c>
      <c r="E89" s="444">
        <v>900</v>
      </c>
      <c r="F89" s="472" t="s">
        <v>66</v>
      </c>
      <c r="G89" s="473" t="s">
        <v>66</v>
      </c>
    </row>
    <row r="90" spans="1:8" x14ac:dyDescent="0.25">
      <c r="A90" s="822"/>
      <c r="B90" s="825"/>
      <c r="C90" s="443" t="s">
        <v>276</v>
      </c>
      <c r="D90" s="443" t="s">
        <v>276</v>
      </c>
      <c r="E90" s="444">
        <v>1000</v>
      </c>
      <c r="F90" s="472" t="s">
        <v>66</v>
      </c>
      <c r="G90" s="473" t="s">
        <v>66</v>
      </c>
    </row>
    <row r="91" spans="1:8" x14ac:dyDescent="0.25">
      <c r="A91" s="822"/>
      <c r="B91" s="825"/>
      <c r="C91" s="443" t="s">
        <v>276</v>
      </c>
      <c r="D91" s="443" t="s">
        <v>276</v>
      </c>
      <c r="E91" s="444">
        <v>1200</v>
      </c>
      <c r="F91" s="472" t="s">
        <v>66</v>
      </c>
      <c r="G91" s="473" t="s">
        <v>66</v>
      </c>
    </row>
    <row r="92" spans="1:8" x14ac:dyDescent="0.25">
      <c r="A92" s="822"/>
      <c r="B92" s="825"/>
      <c r="C92" s="443" t="s">
        <v>276</v>
      </c>
      <c r="D92" s="443" t="s">
        <v>276</v>
      </c>
      <c r="E92" s="444">
        <v>1300</v>
      </c>
      <c r="F92" s="472" t="s">
        <v>66</v>
      </c>
      <c r="G92" s="473" t="s">
        <v>66</v>
      </c>
    </row>
    <row r="93" spans="1:8" ht="15.75" thickBot="1" x14ac:dyDescent="0.3">
      <c r="A93" s="823"/>
      <c r="B93" s="826"/>
      <c r="C93" s="447" t="s">
        <v>276</v>
      </c>
      <c r="D93" s="447" t="s">
        <v>276</v>
      </c>
      <c r="E93" s="448">
        <v>1400</v>
      </c>
      <c r="F93" s="486" t="s">
        <v>66</v>
      </c>
      <c r="G93" s="487" t="s">
        <v>66</v>
      </c>
    </row>
    <row r="94" spans="1:8" x14ac:dyDescent="0.25">
      <c r="A94" s="821"/>
      <c r="B94" s="824" t="s">
        <v>302</v>
      </c>
      <c r="C94" s="450" t="s">
        <v>276</v>
      </c>
      <c r="D94" s="450" t="s">
        <v>386</v>
      </c>
      <c r="E94" s="451">
        <v>500</v>
      </c>
      <c r="F94" s="482" t="s">
        <v>66</v>
      </c>
      <c r="G94" s="483" t="s">
        <v>66</v>
      </c>
    </row>
    <row r="95" spans="1:8" x14ac:dyDescent="0.25">
      <c r="A95" s="822"/>
      <c r="B95" s="825"/>
      <c r="C95" s="443" t="s">
        <v>276</v>
      </c>
      <c r="D95" s="443" t="s">
        <v>387</v>
      </c>
      <c r="E95" s="444">
        <v>600</v>
      </c>
      <c r="F95" s="472" t="s">
        <v>66</v>
      </c>
      <c r="G95" s="473" t="s">
        <v>66</v>
      </c>
    </row>
    <row r="96" spans="1:8" x14ac:dyDescent="0.25">
      <c r="A96" s="822"/>
      <c r="B96" s="825"/>
      <c r="C96" s="443" t="s">
        <v>276</v>
      </c>
      <c r="D96" s="443" t="s">
        <v>388</v>
      </c>
      <c r="E96" s="444">
        <v>700</v>
      </c>
      <c r="F96" s="472" t="s">
        <v>66</v>
      </c>
      <c r="G96" s="473" t="s">
        <v>66</v>
      </c>
    </row>
    <row r="97" spans="1:7" x14ac:dyDescent="0.25">
      <c r="A97" s="822"/>
      <c r="B97" s="825"/>
      <c r="C97" s="443" t="s">
        <v>276</v>
      </c>
      <c r="D97" s="443" t="s">
        <v>389</v>
      </c>
      <c r="E97" s="444">
        <v>800</v>
      </c>
      <c r="F97" s="472" t="s">
        <v>66</v>
      </c>
      <c r="G97" s="473" t="s">
        <v>66</v>
      </c>
    </row>
    <row r="98" spans="1:7" x14ac:dyDescent="0.25">
      <c r="A98" s="822"/>
      <c r="B98" s="825"/>
      <c r="C98" s="443" t="s">
        <v>276</v>
      </c>
      <c r="D98" s="443" t="s">
        <v>390</v>
      </c>
      <c r="E98" s="444">
        <v>900</v>
      </c>
      <c r="F98" s="472" t="s">
        <v>66</v>
      </c>
      <c r="G98" s="473" t="s">
        <v>66</v>
      </c>
    </row>
    <row r="99" spans="1:7" x14ac:dyDescent="0.25">
      <c r="A99" s="822"/>
      <c r="B99" s="825"/>
      <c r="C99" s="443" t="s">
        <v>276</v>
      </c>
      <c r="D99" s="443" t="s">
        <v>391</v>
      </c>
      <c r="E99" s="444">
        <v>1000</v>
      </c>
      <c r="F99" s="472" t="s">
        <v>66</v>
      </c>
      <c r="G99" s="473" t="s">
        <v>66</v>
      </c>
    </row>
    <row r="100" spans="1:7" x14ac:dyDescent="0.25">
      <c r="A100" s="822"/>
      <c r="B100" s="825"/>
      <c r="C100" s="443">
        <v>9393</v>
      </c>
      <c r="D100" s="443">
        <v>1335</v>
      </c>
      <c r="E100" s="444">
        <v>1200</v>
      </c>
      <c r="F100" s="446">
        <v>52258.68</v>
      </c>
      <c r="G100" s="462">
        <f t="shared" ref="G100" si="4">ROUND((F100-F100/100*$D$10),2)</f>
        <v>52258.68</v>
      </c>
    </row>
    <row r="101" spans="1:7" ht="15.75" thickBot="1" x14ac:dyDescent="0.3">
      <c r="A101" s="823"/>
      <c r="B101" s="826"/>
      <c r="C101" s="447" t="s">
        <v>276</v>
      </c>
      <c r="D101" s="447" t="s">
        <v>392</v>
      </c>
      <c r="E101" s="448">
        <v>1300</v>
      </c>
      <c r="F101" s="486" t="s">
        <v>66</v>
      </c>
      <c r="G101" s="487" t="s">
        <v>66</v>
      </c>
    </row>
    <row r="102" spans="1:7" x14ac:dyDescent="0.25">
      <c r="A102" s="1190" t="s">
        <v>379</v>
      </c>
    </row>
  </sheetData>
  <sheetProtection password="CF7A" sheet="1" objects="1" scenarios="1"/>
  <mergeCells count="42">
    <mergeCell ref="A27:A37"/>
    <mergeCell ref="B27:B37"/>
    <mergeCell ref="B2:G2"/>
    <mergeCell ref="D3:E3"/>
    <mergeCell ref="B6:C6"/>
    <mergeCell ref="B7:G7"/>
    <mergeCell ref="A9:C10"/>
    <mergeCell ref="A12:A14"/>
    <mergeCell ref="B12:B14"/>
    <mergeCell ref="C12:C14"/>
    <mergeCell ref="D12:D14"/>
    <mergeCell ref="E12:E14"/>
    <mergeCell ref="F12:F14"/>
    <mergeCell ref="G12:G14"/>
    <mergeCell ref="A15:G15"/>
    <mergeCell ref="A16:A26"/>
    <mergeCell ref="B16:B26"/>
    <mergeCell ref="D69:E69"/>
    <mergeCell ref="A38:A48"/>
    <mergeCell ref="B38:B48"/>
    <mergeCell ref="A49:A59"/>
    <mergeCell ref="B49:B59"/>
    <mergeCell ref="A60:G60"/>
    <mergeCell ref="A61:A71"/>
    <mergeCell ref="B61:B71"/>
    <mergeCell ref="D61:E61"/>
    <mergeCell ref="D62:E62"/>
    <mergeCell ref="D63:E63"/>
    <mergeCell ref="D64:E64"/>
    <mergeCell ref="D65:E65"/>
    <mergeCell ref="D66:E66"/>
    <mergeCell ref="D67:E67"/>
    <mergeCell ref="A85:A93"/>
    <mergeCell ref="B85:B93"/>
    <mergeCell ref="A94:A101"/>
    <mergeCell ref="B94:B101"/>
    <mergeCell ref="D68:E68"/>
    <mergeCell ref="D70:E70"/>
    <mergeCell ref="D71:E71"/>
    <mergeCell ref="A72:G72"/>
    <mergeCell ref="A73:A84"/>
    <mergeCell ref="B73:B84"/>
  </mergeCells>
  <hyperlinks>
    <hyperlink ref="H2" location="Содержание!A1" display="следующая страница"/>
    <hyperlink ref="G5" r:id="rId1"/>
    <hyperlink ref="D6" r:id="rId2"/>
    <hyperlink ref="F5" r:id="rId3"/>
  </hyperlinks>
  <pageMargins left="0.7" right="0.7" top="0.75" bottom="0.75" header="0.3" footer="0.3"/>
  <pageSetup paperSize="9" scale="73" fitToHeight="0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6365C"/>
    <pageSetUpPr fitToPage="1"/>
  </sheetPr>
  <dimension ref="A1:J266"/>
  <sheetViews>
    <sheetView zoomScaleNormal="100" workbookViewId="0">
      <selection activeCell="C10" sqref="C10"/>
    </sheetView>
  </sheetViews>
  <sheetFormatPr defaultRowHeight="15" x14ac:dyDescent="0.25"/>
  <cols>
    <col min="1" max="1" width="35.7109375" customWidth="1"/>
    <col min="2" max="2" width="38.7109375" customWidth="1"/>
    <col min="3" max="3" width="14.7109375" customWidth="1"/>
    <col min="4" max="4" width="16.7109375" customWidth="1"/>
    <col min="5" max="5" width="1.7109375" customWidth="1"/>
    <col min="6" max="6" width="15.7109375" customWidth="1"/>
    <col min="7" max="8" width="15.7109375" style="13" customWidth="1"/>
    <col min="9" max="9" width="13.7109375" customWidth="1"/>
    <col min="10" max="10" width="5.42578125" customWidth="1"/>
  </cols>
  <sheetData>
    <row r="1" spans="1:10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79"/>
      <c r="H1" s="80">
        <f>Содержание!G1</f>
        <v>44400</v>
      </c>
    </row>
    <row r="2" spans="1:10" s="25" customFormat="1" ht="26.1" customHeight="1" x14ac:dyDescent="0.2">
      <c r="A2" s="26"/>
      <c r="B2" s="576"/>
      <c r="C2" s="576"/>
      <c r="D2" s="576"/>
      <c r="E2" s="576"/>
      <c r="F2" s="576"/>
      <c r="G2" s="576"/>
      <c r="H2" s="577"/>
      <c r="I2" s="58" t="s">
        <v>0</v>
      </c>
      <c r="J2" s="23"/>
    </row>
    <row r="3" spans="1:10" s="25" customFormat="1" ht="45" customHeight="1" x14ac:dyDescent="0.3">
      <c r="A3" s="26"/>
      <c r="B3" s="28"/>
      <c r="C3" s="28"/>
      <c r="D3" s="578" t="s">
        <v>80</v>
      </c>
      <c r="E3" s="578"/>
      <c r="F3" s="578"/>
      <c r="G3" s="29"/>
      <c r="H3" s="30"/>
    </row>
    <row r="4" spans="1:10" s="25" customFormat="1" ht="24.95" customHeight="1" x14ac:dyDescent="0.25">
      <c r="A4" s="26"/>
      <c r="B4" s="28"/>
      <c r="C4" s="31"/>
      <c r="D4" s="32"/>
      <c r="E4" s="32"/>
      <c r="F4" s="29"/>
      <c r="G4" s="29"/>
      <c r="H4" s="30"/>
    </row>
    <row r="5" spans="1:10" s="25" customFormat="1" ht="26.1" customHeight="1" x14ac:dyDescent="0.25">
      <c r="A5" s="26"/>
      <c r="B5" s="28"/>
      <c r="C5" s="33"/>
      <c r="D5" s="34" t="s">
        <v>81</v>
      </c>
      <c r="E5" s="34"/>
      <c r="F5" s="29"/>
      <c r="G5" s="119" t="s">
        <v>85</v>
      </c>
      <c r="H5" s="119" t="s">
        <v>82</v>
      </c>
    </row>
    <row r="6" spans="1:10" s="25" customFormat="1" ht="21" customHeight="1" x14ac:dyDescent="0.25">
      <c r="A6" s="26"/>
      <c r="B6" s="375"/>
      <c r="C6" s="375"/>
      <c r="D6" s="214" t="s">
        <v>83</v>
      </c>
      <c r="E6" s="34"/>
      <c r="F6" s="29"/>
      <c r="G6" s="29"/>
      <c r="H6" s="30"/>
    </row>
    <row r="7" spans="1:10" s="25" customFormat="1" ht="20.100000000000001" customHeight="1" x14ac:dyDescent="0.25">
      <c r="A7" s="35"/>
      <c r="B7" s="580"/>
      <c r="C7" s="580"/>
      <c r="D7" s="580"/>
      <c r="E7" s="580"/>
      <c r="F7" s="581"/>
      <c r="G7" s="581"/>
      <c r="H7" s="582"/>
    </row>
    <row r="8" spans="1:10" s="41" customFormat="1" ht="9" customHeight="1" thickBot="1" x14ac:dyDescent="0.3">
      <c r="A8" s="38"/>
      <c r="B8" s="39"/>
      <c r="C8" s="39"/>
      <c r="D8" s="39"/>
      <c r="E8" s="39"/>
      <c r="F8" s="40"/>
      <c r="G8" s="40"/>
      <c r="H8" s="40"/>
    </row>
    <row r="9" spans="1:10" s="3" customFormat="1" ht="26.1" customHeight="1" x14ac:dyDescent="0.25">
      <c r="A9" s="901" t="s">
        <v>84</v>
      </c>
      <c r="B9" s="902"/>
      <c r="C9" s="400" t="s">
        <v>86</v>
      </c>
      <c r="D9" s="401" t="s">
        <v>87</v>
      </c>
      <c r="E9" s="905"/>
      <c r="F9" s="905"/>
      <c r="G9" s="42"/>
      <c r="H9" s="54"/>
    </row>
    <row r="10" spans="1:10" s="3" customFormat="1" ht="26.1" customHeight="1" thickBot="1" x14ac:dyDescent="0.3">
      <c r="A10" s="903"/>
      <c r="B10" s="904"/>
      <c r="C10" s="402">
        <v>0</v>
      </c>
      <c r="D10" s="416"/>
      <c r="E10" s="906"/>
      <c r="F10" s="906"/>
      <c r="G10" s="42"/>
      <c r="H10" s="54"/>
    </row>
    <row r="11" spans="1:10" s="3" customFormat="1" ht="9" customHeight="1" thickBot="1" x14ac:dyDescent="0.3">
      <c r="A11" s="36"/>
      <c r="B11" s="36"/>
      <c r="C11" s="36"/>
      <c r="D11" s="37"/>
      <c r="E11" s="37"/>
      <c r="F11" s="37"/>
      <c r="G11" s="37"/>
      <c r="H11" s="42"/>
    </row>
    <row r="12" spans="1:10" ht="15" customHeight="1" x14ac:dyDescent="0.25">
      <c r="A12" s="892" t="s">
        <v>92</v>
      </c>
      <c r="B12" s="895" t="s">
        <v>93</v>
      </c>
      <c r="C12" s="895" t="s">
        <v>96</v>
      </c>
      <c r="D12" s="898" t="s">
        <v>1</v>
      </c>
      <c r="E12" s="898" t="s">
        <v>2</v>
      </c>
      <c r="F12" s="898"/>
      <c r="G12" s="898" t="s">
        <v>184</v>
      </c>
      <c r="H12" s="889" t="s">
        <v>94</v>
      </c>
    </row>
    <row r="13" spans="1:10" ht="15" customHeight="1" x14ac:dyDescent="0.25">
      <c r="A13" s="893"/>
      <c r="B13" s="907"/>
      <c r="C13" s="896"/>
      <c r="D13" s="899"/>
      <c r="E13" s="899"/>
      <c r="F13" s="899"/>
      <c r="G13" s="899"/>
      <c r="H13" s="890"/>
    </row>
    <row r="14" spans="1:10" ht="15" customHeight="1" thickBot="1" x14ac:dyDescent="0.3">
      <c r="A14" s="894"/>
      <c r="B14" s="908"/>
      <c r="C14" s="897"/>
      <c r="D14" s="900"/>
      <c r="E14" s="900"/>
      <c r="F14" s="900"/>
      <c r="G14" s="900"/>
      <c r="H14" s="891"/>
      <c r="J14" s="1"/>
    </row>
    <row r="15" spans="1:10" ht="17.100000000000001" customHeight="1" thickBot="1" x14ac:dyDescent="0.3">
      <c r="A15" s="883" t="s">
        <v>380</v>
      </c>
      <c r="B15" s="884"/>
      <c r="C15" s="884"/>
      <c r="D15" s="884"/>
      <c r="E15" s="884"/>
      <c r="F15" s="884"/>
      <c r="G15" s="884"/>
      <c r="H15" s="885"/>
      <c r="I15" s="8"/>
      <c r="J15" s="4"/>
    </row>
    <row r="16" spans="1:10" x14ac:dyDescent="0.25">
      <c r="A16" s="886"/>
      <c r="B16" s="909" t="s">
        <v>95</v>
      </c>
      <c r="C16" s="384">
        <v>5620</v>
      </c>
      <c r="D16" s="381">
        <v>110</v>
      </c>
      <c r="E16" s="745">
        <v>94</v>
      </c>
      <c r="F16" s="745"/>
      <c r="G16" s="144">
        <v>782.68</v>
      </c>
      <c r="H16" s="84">
        <f t="shared" ref="H16:H47" si="0">ROUND((G16-G16/100*$C$10),2)</f>
        <v>782.68</v>
      </c>
      <c r="I16" s="8"/>
      <c r="J16" s="9"/>
    </row>
    <row r="17" spans="1:10" x14ac:dyDescent="0.25">
      <c r="A17" s="887"/>
      <c r="B17" s="910"/>
      <c r="C17" s="382">
        <v>5251</v>
      </c>
      <c r="D17" s="379">
        <v>133</v>
      </c>
      <c r="E17" s="746">
        <v>110</v>
      </c>
      <c r="F17" s="746"/>
      <c r="G17" s="50">
        <v>876.58</v>
      </c>
      <c r="H17" s="85">
        <f t="shared" si="0"/>
        <v>876.58</v>
      </c>
      <c r="I17" s="8"/>
      <c r="J17" s="9"/>
    </row>
    <row r="18" spans="1:10" x14ac:dyDescent="0.25">
      <c r="A18" s="887"/>
      <c r="B18" s="910"/>
      <c r="C18" s="382">
        <v>5621</v>
      </c>
      <c r="D18" s="379">
        <v>160</v>
      </c>
      <c r="E18" s="746">
        <v>136</v>
      </c>
      <c r="F18" s="746"/>
      <c r="G18" s="50">
        <v>1070.28</v>
      </c>
      <c r="H18" s="85">
        <f t="shared" si="0"/>
        <v>1070.28</v>
      </c>
      <c r="I18" s="8"/>
      <c r="J18" s="9"/>
    </row>
    <row r="19" spans="1:10" x14ac:dyDescent="0.25">
      <c r="A19" s="887"/>
      <c r="B19" s="910"/>
      <c r="C19" s="382">
        <v>5252</v>
      </c>
      <c r="D19" s="379">
        <v>190</v>
      </c>
      <c r="E19" s="746">
        <v>160</v>
      </c>
      <c r="F19" s="746"/>
      <c r="G19" s="50">
        <v>1111.48</v>
      </c>
      <c r="H19" s="85">
        <f t="shared" si="0"/>
        <v>1111.48</v>
      </c>
      <c r="I19" s="8"/>
      <c r="J19" s="9"/>
    </row>
    <row r="20" spans="1:10" x14ac:dyDescent="0.25">
      <c r="A20" s="887"/>
      <c r="B20" s="910"/>
      <c r="C20" s="382">
        <v>5622</v>
      </c>
      <c r="D20" s="379">
        <v>200</v>
      </c>
      <c r="E20" s="746">
        <v>171</v>
      </c>
      <c r="F20" s="746"/>
      <c r="G20" s="50">
        <v>1749.78</v>
      </c>
      <c r="H20" s="85">
        <f t="shared" si="0"/>
        <v>1749.78</v>
      </c>
      <c r="I20" s="8"/>
      <c r="J20" s="9"/>
    </row>
    <row r="21" spans="1:10" x14ac:dyDescent="0.25">
      <c r="A21" s="887"/>
      <c r="B21" s="910"/>
      <c r="C21" s="382">
        <v>5253</v>
      </c>
      <c r="D21" s="379">
        <v>230</v>
      </c>
      <c r="E21" s="746">
        <v>200</v>
      </c>
      <c r="F21" s="746"/>
      <c r="G21" s="50">
        <v>1975.18</v>
      </c>
      <c r="H21" s="85">
        <f t="shared" si="0"/>
        <v>1975.18</v>
      </c>
      <c r="I21" s="8"/>
      <c r="J21" s="9"/>
    </row>
    <row r="22" spans="1:10" x14ac:dyDescent="0.25">
      <c r="A22" s="887"/>
      <c r="B22" s="910"/>
      <c r="C22" s="382">
        <v>5623</v>
      </c>
      <c r="D22" s="379">
        <v>250</v>
      </c>
      <c r="E22" s="746">
        <v>216</v>
      </c>
      <c r="F22" s="746"/>
      <c r="G22" s="50">
        <v>2951.88</v>
      </c>
      <c r="H22" s="85">
        <f t="shared" si="0"/>
        <v>2951.88</v>
      </c>
      <c r="I22" s="8"/>
      <c r="J22" s="9"/>
    </row>
    <row r="23" spans="1:10" x14ac:dyDescent="0.25">
      <c r="A23" s="887"/>
      <c r="B23" s="910"/>
      <c r="C23" s="382">
        <v>5254</v>
      </c>
      <c r="D23" s="379">
        <v>290</v>
      </c>
      <c r="E23" s="746">
        <v>250</v>
      </c>
      <c r="F23" s="746"/>
      <c r="G23" s="50">
        <v>3542.48</v>
      </c>
      <c r="H23" s="85">
        <f t="shared" si="0"/>
        <v>3542.48</v>
      </c>
      <c r="I23" s="8"/>
      <c r="J23" s="9"/>
    </row>
    <row r="24" spans="1:10" x14ac:dyDescent="0.25">
      <c r="A24" s="887"/>
      <c r="B24" s="910"/>
      <c r="C24" s="382">
        <v>5624</v>
      </c>
      <c r="D24" s="379">
        <v>315</v>
      </c>
      <c r="E24" s="746">
        <v>271</v>
      </c>
      <c r="F24" s="746"/>
      <c r="G24" s="50">
        <v>5774.98</v>
      </c>
      <c r="H24" s="85">
        <f t="shared" si="0"/>
        <v>5774.98</v>
      </c>
      <c r="I24" s="8"/>
      <c r="J24" s="9"/>
    </row>
    <row r="25" spans="1:10" x14ac:dyDescent="0.25">
      <c r="A25" s="887"/>
      <c r="B25" s="910"/>
      <c r="C25" s="382">
        <v>5255</v>
      </c>
      <c r="D25" s="379">
        <v>340</v>
      </c>
      <c r="E25" s="746">
        <v>300</v>
      </c>
      <c r="F25" s="746"/>
      <c r="G25" s="50">
        <v>6479.98</v>
      </c>
      <c r="H25" s="85">
        <f t="shared" si="0"/>
        <v>6479.98</v>
      </c>
      <c r="I25" s="8"/>
      <c r="J25" s="9"/>
    </row>
    <row r="26" spans="1:10" x14ac:dyDescent="0.25">
      <c r="A26" s="887"/>
      <c r="B26" s="910"/>
      <c r="C26" s="382">
        <v>5625</v>
      </c>
      <c r="D26" s="379">
        <v>400</v>
      </c>
      <c r="E26" s="746">
        <v>343</v>
      </c>
      <c r="F26" s="746"/>
      <c r="G26" s="50">
        <v>11034.08</v>
      </c>
      <c r="H26" s="85">
        <f t="shared" si="0"/>
        <v>11034.08</v>
      </c>
      <c r="I26" s="8"/>
      <c r="J26" s="9"/>
    </row>
    <row r="27" spans="1:10" ht="15.75" thickBot="1" x14ac:dyDescent="0.3">
      <c r="A27" s="888"/>
      <c r="B27" s="911"/>
      <c r="C27" s="386">
        <v>5256</v>
      </c>
      <c r="D27" s="380">
        <v>460</v>
      </c>
      <c r="E27" s="807">
        <v>400</v>
      </c>
      <c r="F27" s="807"/>
      <c r="G27" s="147">
        <v>11619.98</v>
      </c>
      <c r="H27" s="87">
        <f t="shared" si="0"/>
        <v>11619.98</v>
      </c>
      <c r="I27" s="8"/>
      <c r="J27" s="9"/>
    </row>
    <row r="28" spans="1:10" x14ac:dyDescent="0.25">
      <c r="A28" s="586"/>
      <c r="B28" s="912" t="s">
        <v>10</v>
      </c>
      <c r="C28" s="394">
        <v>5630</v>
      </c>
      <c r="D28" s="389">
        <v>110</v>
      </c>
      <c r="E28" s="698">
        <v>94</v>
      </c>
      <c r="F28" s="699"/>
      <c r="G28" s="144">
        <v>782.68</v>
      </c>
      <c r="H28" s="390">
        <f t="shared" si="0"/>
        <v>782.68</v>
      </c>
      <c r="I28" s="10"/>
      <c r="J28" s="9"/>
    </row>
    <row r="29" spans="1:10" x14ac:dyDescent="0.25">
      <c r="A29" s="587"/>
      <c r="B29" s="913"/>
      <c r="C29" s="81">
        <v>5291</v>
      </c>
      <c r="D29" s="377">
        <v>133</v>
      </c>
      <c r="E29" s="620">
        <v>110</v>
      </c>
      <c r="F29" s="621"/>
      <c r="G29" s="50">
        <v>876.58</v>
      </c>
      <c r="H29" s="391">
        <f t="shared" si="0"/>
        <v>876.58</v>
      </c>
      <c r="I29" s="10"/>
      <c r="J29" s="9"/>
    </row>
    <row r="30" spans="1:10" x14ac:dyDescent="0.25">
      <c r="A30" s="587"/>
      <c r="B30" s="913"/>
      <c r="C30" s="81">
        <v>5631</v>
      </c>
      <c r="D30" s="377">
        <v>160</v>
      </c>
      <c r="E30" s="620">
        <v>136</v>
      </c>
      <c r="F30" s="621"/>
      <c r="G30" s="50">
        <v>1070.28</v>
      </c>
      <c r="H30" s="391">
        <f t="shared" si="0"/>
        <v>1070.28</v>
      </c>
      <c r="I30" s="10"/>
      <c r="J30" s="9"/>
    </row>
    <row r="31" spans="1:10" x14ac:dyDescent="0.25">
      <c r="A31" s="587"/>
      <c r="B31" s="913"/>
      <c r="C31" s="81">
        <v>5292</v>
      </c>
      <c r="D31" s="377">
        <v>190</v>
      </c>
      <c r="E31" s="620">
        <v>160</v>
      </c>
      <c r="F31" s="621"/>
      <c r="G31" s="50">
        <v>1111.48</v>
      </c>
      <c r="H31" s="391">
        <f t="shared" si="0"/>
        <v>1111.48</v>
      </c>
      <c r="I31" s="10"/>
      <c r="J31" s="9"/>
    </row>
    <row r="32" spans="1:10" x14ac:dyDescent="0.25">
      <c r="A32" s="587"/>
      <c r="B32" s="913"/>
      <c r="C32" s="81">
        <v>5632</v>
      </c>
      <c r="D32" s="377">
        <v>200</v>
      </c>
      <c r="E32" s="620">
        <v>171</v>
      </c>
      <c r="F32" s="621"/>
      <c r="G32" s="50">
        <v>1749.78</v>
      </c>
      <c r="H32" s="391">
        <f t="shared" si="0"/>
        <v>1749.78</v>
      </c>
      <c r="I32" s="10"/>
      <c r="J32" s="9"/>
    </row>
    <row r="33" spans="1:10" x14ac:dyDescent="0.25">
      <c r="A33" s="587"/>
      <c r="B33" s="913"/>
      <c r="C33" s="81">
        <v>5293</v>
      </c>
      <c r="D33" s="377">
        <v>230</v>
      </c>
      <c r="E33" s="620">
        <v>200</v>
      </c>
      <c r="F33" s="621"/>
      <c r="G33" s="50">
        <v>1975.18</v>
      </c>
      <c r="H33" s="391">
        <f t="shared" si="0"/>
        <v>1975.18</v>
      </c>
      <c r="I33" s="10"/>
      <c r="J33" s="9"/>
    </row>
    <row r="34" spans="1:10" x14ac:dyDescent="0.25">
      <c r="A34" s="587"/>
      <c r="B34" s="913"/>
      <c r="C34" s="81">
        <v>5633</v>
      </c>
      <c r="D34" s="377">
        <v>250</v>
      </c>
      <c r="E34" s="620">
        <v>216</v>
      </c>
      <c r="F34" s="621"/>
      <c r="G34" s="50">
        <v>2951.88</v>
      </c>
      <c r="H34" s="391">
        <f t="shared" si="0"/>
        <v>2951.88</v>
      </c>
      <c r="I34" s="10"/>
      <c r="J34" s="9"/>
    </row>
    <row r="35" spans="1:10" x14ac:dyDescent="0.25">
      <c r="A35" s="587"/>
      <c r="B35" s="913"/>
      <c r="C35" s="81">
        <v>5294</v>
      </c>
      <c r="D35" s="377">
        <v>290</v>
      </c>
      <c r="E35" s="620">
        <v>250</v>
      </c>
      <c r="F35" s="621"/>
      <c r="G35" s="50">
        <v>3542.48</v>
      </c>
      <c r="H35" s="391">
        <f t="shared" si="0"/>
        <v>3542.48</v>
      </c>
      <c r="I35" s="10"/>
      <c r="J35" s="9"/>
    </row>
    <row r="36" spans="1:10" x14ac:dyDescent="0.25">
      <c r="A36" s="587"/>
      <c r="B36" s="913"/>
      <c r="C36" s="81">
        <v>5634</v>
      </c>
      <c r="D36" s="377">
        <v>315</v>
      </c>
      <c r="E36" s="620">
        <v>271</v>
      </c>
      <c r="F36" s="621"/>
      <c r="G36" s="50">
        <v>5774.98</v>
      </c>
      <c r="H36" s="391">
        <f t="shared" si="0"/>
        <v>5774.98</v>
      </c>
      <c r="I36" s="8"/>
      <c r="J36" s="9"/>
    </row>
    <row r="37" spans="1:10" x14ac:dyDescent="0.25">
      <c r="A37" s="587"/>
      <c r="B37" s="913"/>
      <c r="C37" s="81">
        <v>5295</v>
      </c>
      <c r="D37" s="377">
        <v>340</v>
      </c>
      <c r="E37" s="620">
        <v>300</v>
      </c>
      <c r="F37" s="621"/>
      <c r="G37" s="50">
        <v>6479.98</v>
      </c>
      <c r="H37" s="391">
        <f t="shared" si="0"/>
        <v>6479.98</v>
      </c>
      <c r="I37" s="8"/>
      <c r="J37" s="9"/>
    </row>
    <row r="38" spans="1:10" x14ac:dyDescent="0.25">
      <c r="A38" s="587"/>
      <c r="B38" s="913"/>
      <c r="C38" s="81">
        <v>5635</v>
      </c>
      <c r="D38" s="377">
        <v>400</v>
      </c>
      <c r="E38" s="620">
        <v>343</v>
      </c>
      <c r="F38" s="621"/>
      <c r="G38" s="50">
        <v>11034.08</v>
      </c>
      <c r="H38" s="391">
        <f t="shared" si="0"/>
        <v>11034.08</v>
      </c>
      <c r="I38" s="8"/>
      <c r="J38" s="9"/>
    </row>
    <row r="39" spans="1:10" ht="15.75" thickBot="1" x14ac:dyDescent="0.3">
      <c r="A39" s="588"/>
      <c r="B39" s="914"/>
      <c r="C39" s="396">
        <v>5296</v>
      </c>
      <c r="D39" s="392">
        <v>460</v>
      </c>
      <c r="E39" s="688">
        <v>400</v>
      </c>
      <c r="F39" s="689"/>
      <c r="G39" s="147">
        <v>11619.98</v>
      </c>
      <c r="H39" s="393">
        <f t="shared" si="0"/>
        <v>11619.98</v>
      </c>
      <c r="I39" s="8"/>
      <c r="J39" s="9"/>
    </row>
    <row r="40" spans="1:10" x14ac:dyDescent="0.25">
      <c r="A40" s="595"/>
      <c r="B40" s="913" t="s">
        <v>11</v>
      </c>
      <c r="C40" s="125">
        <v>5640</v>
      </c>
      <c r="D40" s="372">
        <v>110</v>
      </c>
      <c r="E40" s="652">
        <v>94</v>
      </c>
      <c r="F40" s="653"/>
      <c r="G40" s="395">
        <v>495.48</v>
      </c>
      <c r="H40" s="134">
        <f t="shared" si="0"/>
        <v>495.48</v>
      </c>
      <c r="I40" s="8"/>
      <c r="J40" s="9"/>
    </row>
    <row r="41" spans="1:10" x14ac:dyDescent="0.25">
      <c r="A41" s="590"/>
      <c r="B41" s="913"/>
      <c r="C41" s="81">
        <v>5241</v>
      </c>
      <c r="D41" s="371">
        <v>133</v>
      </c>
      <c r="E41" s="620">
        <v>110</v>
      </c>
      <c r="F41" s="621"/>
      <c r="G41" s="50">
        <v>554.17999999999995</v>
      </c>
      <c r="H41" s="129">
        <f t="shared" si="0"/>
        <v>554.17999999999995</v>
      </c>
      <c r="I41" s="8"/>
      <c r="J41" s="9"/>
    </row>
    <row r="42" spans="1:10" x14ac:dyDescent="0.25">
      <c r="A42" s="590"/>
      <c r="B42" s="913"/>
      <c r="C42" s="81">
        <v>5641</v>
      </c>
      <c r="D42" s="371">
        <v>160</v>
      </c>
      <c r="E42" s="620">
        <v>136</v>
      </c>
      <c r="F42" s="621"/>
      <c r="G42" s="50">
        <v>706.68</v>
      </c>
      <c r="H42" s="129">
        <f t="shared" si="0"/>
        <v>706.68</v>
      </c>
      <c r="I42" s="8"/>
      <c r="J42" s="9"/>
    </row>
    <row r="43" spans="1:10" x14ac:dyDescent="0.25">
      <c r="A43" s="590"/>
      <c r="B43" s="913"/>
      <c r="C43" s="81">
        <v>5242</v>
      </c>
      <c r="D43" s="371">
        <v>190</v>
      </c>
      <c r="E43" s="620">
        <v>160</v>
      </c>
      <c r="F43" s="621"/>
      <c r="G43" s="50">
        <v>733.58</v>
      </c>
      <c r="H43" s="129">
        <f t="shared" si="0"/>
        <v>733.58</v>
      </c>
      <c r="I43" s="8"/>
      <c r="J43" s="9"/>
    </row>
    <row r="44" spans="1:10" x14ac:dyDescent="0.25">
      <c r="A44" s="590"/>
      <c r="B44" s="913"/>
      <c r="C44" s="81">
        <v>5642</v>
      </c>
      <c r="D44" s="371">
        <v>200</v>
      </c>
      <c r="E44" s="620">
        <v>171</v>
      </c>
      <c r="F44" s="621"/>
      <c r="G44" s="50">
        <v>1237.08</v>
      </c>
      <c r="H44" s="129">
        <f t="shared" si="0"/>
        <v>1237.08</v>
      </c>
      <c r="I44" s="8"/>
      <c r="J44" s="9"/>
    </row>
    <row r="45" spans="1:10" x14ac:dyDescent="0.25">
      <c r="A45" s="590"/>
      <c r="B45" s="913"/>
      <c r="C45" s="81">
        <v>5243</v>
      </c>
      <c r="D45" s="371">
        <v>230</v>
      </c>
      <c r="E45" s="620">
        <v>200</v>
      </c>
      <c r="F45" s="621"/>
      <c r="G45" s="50">
        <v>1394.18</v>
      </c>
      <c r="H45" s="129">
        <f t="shared" si="0"/>
        <v>1394.18</v>
      </c>
      <c r="I45" s="8"/>
      <c r="J45" s="9"/>
    </row>
    <row r="46" spans="1:10" x14ac:dyDescent="0.25">
      <c r="A46" s="590"/>
      <c r="B46" s="913"/>
      <c r="C46" s="81">
        <v>5643</v>
      </c>
      <c r="D46" s="371">
        <v>250</v>
      </c>
      <c r="E46" s="620">
        <v>216</v>
      </c>
      <c r="F46" s="621"/>
      <c r="G46" s="50">
        <v>2078.58</v>
      </c>
      <c r="H46" s="129">
        <f t="shared" si="0"/>
        <v>2078.58</v>
      </c>
      <c r="I46" s="8"/>
      <c r="J46" s="9"/>
    </row>
    <row r="47" spans="1:10" x14ac:dyDescent="0.25">
      <c r="A47" s="590"/>
      <c r="B47" s="913"/>
      <c r="C47" s="81">
        <v>5244</v>
      </c>
      <c r="D47" s="371">
        <v>290</v>
      </c>
      <c r="E47" s="620">
        <v>250</v>
      </c>
      <c r="F47" s="621"/>
      <c r="G47" s="50">
        <v>2496.1799999999998</v>
      </c>
      <c r="H47" s="129">
        <f t="shared" si="0"/>
        <v>2496.1799999999998</v>
      </c>
      <c r="I47" s="8"/>
      <c r="J47" s="9"/>
    </row>
    <row r="48" spans="1:10" x14ac:dyDescent="0.25">
      <c r="A48" s="590"/>
      <c r="B48" s="913"/>
      <c r="C48" s="81">
        <v>5644</v>
      </c>
      <c r="D48" s="371">
        <v>315</v>
      </c>
      <c r="E48" s="620">
        <v>271</v>
      </c>
      <c r="F48" s="621"/>
      <c r="G48" s="50">
        <v>4196.68</v>
      </c>
      <c r="H48" s="129">
        <f t="shared" ref="H48:H79" si="1">ROUND((G48-G48/100*$C$10),2)</f>
        <v>4196.68</v>
      </c>
      <c r="I48" s="8"/>
      <c r="J48" s="9"/>
    </row>
    <row r="49" spans="1:10" x14ac:dyDescent="0.25">
      <c r="A49" s="590"/>
      <c r="B49" s="913"/>
      <c r="C49" s="81">
        <v>5245</v>
      </c>
      <c r="D49" s="371">
        <v>340</v>
      </c>
      <c r="E49" s="620">
        <v>300</v>
      </c>
      <c r="F49" s="621"/>
      <c r="G49" s="50">
        <v>4709.38</v>
      </c>
      <c r="H49" s="129">
        <f t="shared" si="1"/>
        <v>4709.38</v>
      </c>
      <c r="I49" s="8"/>
      <c r="J49" s="9"/>
    </row>
    <row r="50" spans="1:10" x14ac:dyDescent="0.25">
      <c r="A50" s="590"/>
      <c r="B50" s="913"/>
      <c r="C50" s="81">
        <v>5645</v>
      </c>
      <c r="D50" s="371">
        <v>400</v>
      </c>
      <c r="E50" s="620">
        <v>343</v>
      </c>
      <c r="F50" s="621"/>
      <c r="G50" s="50">
        <v>7640.88</v>
      </c>
      <c r="H50" s="129">
        <f t="shared" si="1"/>
        <v>7640.88</v>
      </c>
      <c r="I50" s="8"/>
      <c r="J50" s="9"/>
    </row>
    <row r="51" spans="1:10" ht="15.75" thickBot="1" x14ac:dyDescent="0.3">
      <c r="A51" s="591"/>
      <c r="B51" s="913"/>
      <c r="C51" s="82">
        <v>5246</v>
      </c>
      <c r="D51" s="124">
        <v>460</v>
      </c>
      <c r="E51" s="650">
        <v>400</v>
      </c>
      <c r="F51" s="651"/>
      <c r="G51" s="397">
        <v>8045.58</v>
      </c>
      <c r="H51" s="135">
        <f t="shared" si="1"/>
        <v>8045.58</v>
      </c>
      <c r="I51" s="8"/>
      <c r="J51" s="9"/>
    </row>
    <row r="52" spans="1:10" x14ac:dyDescent="0.25">
      <c r="A52" s="586"/>
      <c r="B52" s="912" t="s">
        <v>12</v>
      </c>
      <c r="C52" s="394">
        <v>5650</v>
      </c>
      <c r="D52" s="389">
        <v>110</v>
      </c>
      <c r="E52" s="698">
        <v>94</v>
      </c>
      <c r="F52" s="699"/>
      <c r="G52" s="395">
        <v>495.48</v>
      </c>
      <c r="H52" s="390">
        <f t="shared" si="1"/>
        <v>495.48</v>
      </c>
      <c r="I52" s="8"/>
      <c r="J52" s="9"/>
    </row>
    <row r="53" spans="1:10" x14ac:dyDescent="0.25">
      <c r="A53" s="587"/>
      <c r="B53" s="913"/>
      <c r="C53" s="81">
        <v>5301</v>
      </c>
      <c r="D53" s="377">
        <v>133</v>
      </c>
      <c r="E53" s="620">
        <v>110</v>
      </c>
      <c r="F53" s="621"/>
      <c r="G53" s="50">
        <v>554.17999999999995</v>
      </c>
      <c r="H53" s="391">
        <f t="shared" si="1"/>
        <v>554.17999999999995</v>
      </c>
      <c r="I53" s="8"/>
      <c r="J53" s="9"/>
    </row>
    <row r="54" spans="1:10" x14ac:dyDescent="0.25">
      <c r="A54" s="587"/>
      <c r="B54" s="913"/>
      <c r="C54" s="81">
        <v>5651</v>
      </c>
      <c r="D54" s="377">
        <v>160</v>
      </c>
      <c r="E54" s="620">
        <v>136</v>
      </c>
      <c r="F54" s="621"/>
      <c r="G54" s="50">
        <v>706.68</v>
      </c>
      <c r="H54" s="391">
        <f t="shared" si="1"/>
        <v>706.68</v>
      </c>
      <c r="I54" s="8"/>
      <c r="J54" s="9"/>
    </row>
    <row r="55" spans="1:10" x14ac:dyDescent="0.25">
      <c r="A55" s="587"/>
      <c r="B55" s="913"/>
      <c r="C55" s="81">
        <v>5302</v>
      </c>
      <c r="D55" s="377">
        <v>190</v>
      </c>
      <c r="E55" s="620">
        <v>160</v>
      </c>
      <c r="F55" s="621"/>
      <c r="G55" s="50">
        <v>733.58</v>
      </c>
      <c r="H55" s="391">
        <f t="shared" si="1"/>
        <v>733.58</v>
      </c>
      <c r="I55" s="8"/>
      <c r="J55" s="9"/>
    </row>
    <row r="56" spans="1:10" x14ac:dyDescent="0.25">
      <c r="A56" s="587"/>
      <c r="B56" s="913"/>
      <c r="C56" s="81">
        <v>5652</v>
      </c>
      <c r="D56" s="377">
        <v>200</v>
      </c>
      <c r="E56" s="620">
        <v>171</v>
      </c>
      <c r="F56" s="621"/>
      <c r="G56" s="50">
        <v>1237.08</v>
      </c>
      <c r="H56" s="391">
        <f t="shared" si="1"/>
        <v>1237.08</v>
      </c>
      <c r="I56" s="8"/>
      <c r="J56" s="9"/>
    </row>
    <row r="57" spans="1:10" x14ac:dyDescent="0.25">
      <c r="A57" s="587"/>
      <c r="B57" s="913"/>
      <c r="C57" s="81">
        <v>5303</v>
      </c>
      <c r="D57" s="377">
        <v>230</v>
      </c>
      <c r="E57" s="620">
        <v>200</v>
      </c>
      <c r="F57" s="621"/>
      <c r="G57" s="50">
        <v>1394.18</v>
      </c>
      <c r="H57" s="391">
        <f t="shared" si="1"/>
        <v>1394.18</v>
      </c>
      <c r="I57" s="8"/>
      <c r="J57" s="9"/>
    </row>
    <row r="58" spans="1:10" x14ac:dyDescent="0.25">
      <c r="A58" s="587"/>
      <c r="B58" s="913"/>
      <c r="C58" s="81">
        <v>5653</v>
      </c>
      <c r="D58" s="377">
        <v>250</v>
      </c>
      <c r="E58" s="620">
        <v>216</v>
      </c>
      <c r="F58" s="621"/>
      <c r="G58" s="50">
        <v>2078.58</v>
      </c>
      <c r="H58" s="391">
        <f t="shared" si="1"/>
        <v>2078.58</v>
      </c>
      <c r="I58" s="8"/>
      <c r="J58" s="9"/>
    </row>
    <row r="59" spans="1:10" x14ac:dyDescent="0.25">
      <c r="A59" s="587"/>
      <c r="B59" s="913"/>
      <c r="C59" s="81">
        <v>5304</v>
      </c>
      <c r="D59" s="377">
        <v>290</v>
      </c>
      <c r="E59" s="620">
        <v>250</v>
      </c>
      <c r="F59" s="621"/>
      <c r="G59" s="50">
        <v>2496.1799999999998</v>
      </c>
      <c r="H59" s="391">
        <f t="shared" si="1"/>
        <v>2496.1799999999998</v>
      </c>
      <c r="I59" s="8"/>
      <c r="J59" s="9"/>
    </row>
    <row r="60" spans="1:10" x14ac:dyDescent="0.25">
      <c r="A60" s="587"/>
      <c r="B60" s="913"/>
      <c r="C60" s="81">
        <v>5654</v>
      </c>
      <c r="D60" s="377">
        <v>315</v>
      </c>
      <c r="E60" s="620">
        <v>271</v>
      </c>
      <c r="F60" s="621"/>
      <c r="G60" s="50">
        <v>4196.68</v>
      </c>
      <c r="H60" s="391">
        <f t="shared" si="1"/>
        <v>4196.68</v>
      </c>
      <c r="I60" s="8"/>
      <c r="J60" s="9"/>
    </row>
    <row r="61" spans="1:10" x14ac:dyDescent="0.25">
      <c r="A61" s="587"/>
      <c r="B61" s="913"/>
      <c r="C61" s="81">
        <v>5305</v>
      </c>
      <c r="D61" s="377">
        <v>340</v>
      </c>
      <c r="E61" s="620">
        <v>300</v>
      </c>
      <c r="F61" s="621"/>
      <c r="G61" s="50">
        <v>4709.38</v>
      </c>
      <c r="H61" s="391">
        <f t="shared" si="1"/>
        <v>4709.38</v>
      </c>
      <c r="I61" s="8"/>
      <c r="J61" s="9"/>
    </row>
    <row r="62" spans="1:10" x14ac:dyDescent="0.25">
      <c r="A62" s="587"/>
      <c r="B62" s="913"/>
      <c r="C62" s="81">
        <v>5655</v>
      </c>
      <c r="D62" s="377">
        <v>400</v>
      </c>
      <c r="E62" s="620">
        <v>343</v>
      </c>
      <c r="F62" s="621"/>
      <c r="G62" s="50">
        <v>7640.88</v>
      </c>
      <c r="H62" s="391">
        <f t="shared" si="1"/>
        <v>7640.88</v>
      </c>
      <c r="I62" s="8"/>
      <c r="J62" s="9"/>
    </row>
    <row r="63" spans="1:10" ht="15.75" thickBot="1" x14ac:dyDescent="0.3">
      <c r="A63" s="588"/>
      <c r="B63" s="914"/>
      <c r="C63" s="396">
        <v>5306</v>
      </c>
      <c r="D63" s="392">
        <v>460</v>
      </c>
      <c r="E63" s="688">
        <v>400</v>
      </c>
      <c r="F63" s="689"/>
      <c r="G63" s="397">
        <v>8045.58</v>
      </c>
      <c r="H63" s="393">
        <f t="shared" si="1"/>
        <v>8045.58</v>
      </c>
      <c r="I63" s="8"/>
      <c r="J63" s="9"/>
    </row>
    <row r="64" spans="1:10" x14ac:dyDescent="0.25">
      <c r="A64" s="586"/>
      <c r="B64" s="912" t="s">
        <v>13</v>
      </c>
      <c r="C64" s="398">
        <v>5660</v>
      </c>
      <c r="D64" s="389">
        <v>110</v>
      </c>
      <c r="E64" s="698">
        <v>94</v>
      </c>
      <c r="F64" s="699"/>
      <c r="G64" s="126">
        <v>495.48</v>
      </c>
      <c r="H64" s="390">
        <f t="shared" si="1"/>
        <v>495.48</v>
      </c>
      <c r="I64" s="8"/>
      <c r="J64" s="9"/>
    </row>
    <row r="65" spans="1:10" x14ac:dyDescent="0.25">
      <c r="A65" s="587"/>
      <c r="B65" s="913"/>
      <c r="C65" s="92">
        <v>5311</v>
      </c>
      <c r="D65" s="377">
        <v>133</v>
      </c>
      <c r="E65" s="620">
        <v>110</v>
      </c>
      <c r="F65" s="621"/>
      <c r="G65" s="50">
        <v>554.17999999999995</v>
      </c>
      <c r="H65" s="391">
        <f t="shared" si="1"/>
        <v>554.17999999999995</v>
      </c>
      <c r="I65" s="8"/>
      <c r="J65" s="9"/>
    </row>
    <row r="66" spans="1:10" x14ac:dyDescent="0.25">
      <c r="A66" s="587"/>
      <c r="B66" s="913"/>
      <c r="C66" s="92">
        <v>5661</v>
      </c>
      <c r="D66" s="377">
        <v>160</v>
      </c>
      <c r="E66" s="620">
        <v>136</v>
      </c>
      <c r="F66" s="621"/>
      <c r="G66" s="50">
        <v>706.68</v>
      </c>
      <c r="H66" s="391">
        <f t="shared" si="1"/>
        <v>706.68</v>
      </c>
      <c r="I66" s="8"/>
      <c r="J66" s="9"/>
    </row>
    <row r="67" spans="1:10" x14ac:dyDescent="0.25">
      <c r="A67" s="587"/>
      <c r="B67" s="913"/>
      <c r="C67" s="92">
        <v>5312</v>
      </c>
      <c r="D67" s="377">
        <v>190</v>
      </c>
      <c r="E67" s="620">
        <v>160</v>
      </c>
      <c r="F67" s="621"/>
      <c r="G67" s="50">
        <v>733.58</v>
      </c>
      <c r="H67" s="391">
        <f t="shared" si="1"/>
        <v>733.58</v>
      </c>
      <c r="I67" s="8"/>
      <c r="J67" s="9"/>
    </row>
    <row r="68" spans="1:10" x14ac:dyDescent="0.25">
      <c r="A68" s="587"/>
      <c r="B68" s="913"/>
      <c r="C68" s="92">
        <v>5662</v>
      </c>
      <c r="D68" s="377">
        <v>200</v>
      </c>
      <c r="E68" s="620">
        <v>171</v>
      </c>
      <c r="F68" s="621"/>
      <c r="G68" s="50">
        <v>1237.08</v>
      </c>
      <c r="H68" s="391">
        <f t="shared" si="1"/>
        <v>1237.08</v>
      </c>
      <c r="I68" s="8"/>
      <c r="J68" s="9"/>
    </row>
    <row r="69" spans="1:10" x14ac:dyDescent="0.25">
      <c r="A69" s="587"/>
      <c r="B69" s="913"/>
      <c r="C69" s="92">
        <v>5313</v>
      </c>
      <c r="D69" s="377">
        <v>230</v>
      </c>
      <c r="E69" s="620">
        <v>200</v>
      </c>
      <c r="F69" s="621"/>
      <c r="G69" s="50">
        <v>1394.18</v>
      </c>
      <c r="H69" s="391">
        <f t="shared" si="1"/>
        <v>1394.18</v>
      </c>
      <c r="I69" s="8"/>
      <c r="J69" s="9"/>
    </row>
    <row r="70" spans="1:10" x14ac:dyDescent="0.25">
      <c r="A70" s="587"/>
      <c r="B70" s="913"/>
      <c r="C70" s="92">
        <v>5663</v>
      </c>
      <c r="D70" s="377">
        <v>250</v>
      </c>
      <c r="E70" s="620">
        <v>216</v>
      </c>
      <c r="F70" s="621"/>
      <c r="G70" s="50">
        <v>2078.58</v>
      </c>
      <c r="H70" s="391">
        <f t="shared" si="1"/>
        <v>2078.58</v>
      </c>
      <c r="I70" s="8"/>
      <c r="J70" s="9"/>
    </row>
    <row r="71" spans="1:10" x14ac:dyDescent="0.25">
      <c r="A71" s="587"/>
      <c r="B71" s="913"/>
      <c r="C71" s="92">
        <v>5314</v>
      </c>
      <c r="D71" s="377">
        <v>290</v>
      </c>
      <c r="E71" s="620">
        <v>250</v>
      </c>
      <c r="F71" s="621"/>
      <c r="G71" s="50">
        <v>2496.1799999999998</v>
      </c>
      <c r="H71" s="391">
        <f t="shared" si="1"/>
        <v>2496.1799999999998</v>
      </c>
      <c r="I71" s="8"/>
      <c r="J71" s="9"/>
    </row>
    <row r="72" spans="1:10" x14ac:dyDescent="0.25">
      <c r="A72" s="587"/>
      <c r="B72" s="913"/>
      <c r="C72" s="92">
        <v>5664</v>
      </c>
      <c r="D72" s="377">
        <v>315</v>
      </c>
      <c r="E72" s="620">
        <v>271</v>
      </c>
      <c r="F72" s="621"/>
      <c r="G72" s="50">
        <v>4196.68</v>
      </c>
      <c r="H72" s="391">
        <f t="shared" si="1"/>
        <v>4196.68</v>
      </c>
      <c r="I72" s="8"/>
      <c r="J72" s="9"/>
    </row>
    <row r="73" spans="1:10" x14ac:dyDescent="0.25">
      <c r="A73" s="587"/>
      <c r="B73" s="913"/>
      <c r="C73" s="92">
        <v>5315</v>
      </c>
      <c r="D73" s="377">
        <v>340</v>
      </c>
      <c r="E73" s="620">
        <v>300</v>
      </c>
      <c r="F73" s="621"/>
      <c r="G73" s="50">
        <v>4709.38</v>
      </c>
      <c r="H73" s="391">
        <f t="shared" si="1"/>
        <v>4709.38</v>
      </c>
      <c r="I73" s="8"/>
      <c r="J73" s="9"/>
    </row>
    <row r="74" spans="1:10" x14ac:dyDescent="0.25">
      <c r="A74" s="587"/>
      <c r="B74" s="913"/>
      <c r="C74" s="92">
        <v>5665</v>
      </c>
      <c r="D74" s="377">
        <v>400</v>
      </c>
      <c r="E74" s="620">
        <v>343</v>
      </c>
      <c r="F74" s="621"/>
      <c r="G74" s="50">
        <v>7640.88</v>
      </c>
      <c r="H74" s="391">
        <f t="shared" si="1"/>
        <v>7640.88</v>
      </c>
      <c r="I74" s="8"/>
      <c r="J74" s="9"/>
    </row>
    <row r="75" spans="1:10" ht="15.75" thickBot="1" x14ac:dyDescent="0.3">
      <c r="A75" s="588"/>
      <c r="B75" s="914"/>
      <c r="C75" s="399">
        <v>5316</v>
      </c>
      <c r="D75" s="392">
        <v>460</v>
      </c>
      <c r="E75" s="688">
        <v>400</v>
      </c>
      <c r="F75" s="689"/>
      <c r="G75" s="53">
        <v>8045.58</v>
      </c>
      <c r="H75" s="393">
        <f t="shared" si="1"/>
        <v>8045.58</v>
      </c>
      <c r="I75" s="8"/>
      <c r="J75" s="9"/>
    </row>
    <row r="76" spans="1:10" x14ac:dyDescent="0.25">
      <c r="A76" s="586"/>
      <c r="B76" s="912" t="s">
        <v>14</v>
      </c>
      <c r="C76" s="394">
        <v>5670</v>
      </c>
      <c r="D76" s="389">
        <v>110</v>
      </c>
      <c r="E76" s="698">
        <v>94</v>
      </c>
      <c r="F76" s="699"/>
      <c r="G76" s="144">
        <v>733.58</v>
      </c>
      <c r="H76" s="390">
        <f t="shared" si="1"/>
        <v>733.58</v>
      </c>
      <c r="I76" s="8"/>
      <c r="J76" s="9"/>
    </row>
    <row r="77" spans="1:10" x14ac:dyDescent="0.25">
      <c r="A77" s="587"/>
      <c r="B77" s="913"/>
      <c r="C77" s="81">
        <v>5261</v>
      </c>
      <c r="D77" s="377">
        <v>133</v>
      </c>
      <c r="E77" s="620">
        <v>110</v>
      </c>
      <c r="F77" s="621"/>
      <c r="G77" s="50">
        <v>820.88</v>
      </c>
      <c r="H77" s="391">
        <f t="shared" si="1"/>
        <v>820.88</v>
      </c>
      <c r="I77" s="8"/>
      <c r="J77" s="9"/>
    </row>
    <row r="78" spans="1:10" x14ac:dyDescent="0.25">
      <c r="A78" s="587"/>
      <c r="B78" s="913"/>
      <c r="C78" s="81">
        <v>5671</v>
      </c>
      <c r="D78" s="377">
        <v>160</v>
      </c>
      <c r="E78" s="620">
        <v>136</v>
      </c>
      <c r="F78" s="621"/>
      <c r="G78" s="50">
        <v>1128.98</v>
      </c>
      <c r="H78" s="391">
        <f t="shared" si="1"/>
        <v>1128.98</v>
      </c>
      <c r="I78" s="8"/>
      <c r="J78" s="9"/>
    </row>
    <row r="79" spans="1:10" x14ac:dyDescent="0.25">
      <c r="A79" s="587"/>
      <c r="B79" s="913"/>
      <c r="C79" s="81">
        <v>5262</v>
      </c>
      <c r="D79" s="377">
        <v>190</v>
      </c>
      <c r="E79" s="620">
        <v>160</v>
      </c>
      <c r="F79" s="621"/>
      <c r="G79" s="50">
        <v>1171.8800000000001</v>
      </c>
      <c r="H79" s="391">
        <f t="shared" si="1"/>
        <v>1171.8800000000001</v>
      </c>
      <c r="I79" s="8"/>
      <c r="J79" s="9"/>
    </row>
    <row r="80" spans="1:10" x14ac:dyDescent="0.25">
      <c r="A80" s="587"/>
      <c r="B80" s="913"/>
      <c r="C80" s="81">
        <v>5672</v>
      </c>
      <c r="D80" s="377">
        <v>200</v>
      </c>
      <c r="E80" s="620">
        <v>171</v>
      </c>
      <c r="F80" s="621"/>
      <c r="G80" s="50">
        <v>1956.28</v>
      </c>
      <c r="H80" s="391">
        <f t="shared" ref="H80:H111" si="2">ROUND((G80-G80/100*$C$10),2)</f>
        <v>1956.28</v>
      </c>
      <c r="I80" s="8"/>
      <c r="J80" s="9"/>
    </row>
    <row r="81" spans="1:10" x14ac:dyDescent="0.25">
      <c r="A81" s="587"/>
      <c r="B81" s="913"/>
      <c r="C81" s="81">
        <v>5263</v>
      </c>
      <c r="D81" s="377">
        <v>230</v>
      </c>
      <c r="E81" s="620">
        <v>200</v>
      </c>
      <c r="F81" s="621"/>
      <c r="G81" s="50">
        <v>2206.98</v>
      </c>
      <c r="H81" s="391">
        <f t="shared" si="2"/>
        <v>2206.98</v>
      </c>
      <c r="I81" s="8"/>
      <c r="J81" s="9"/>
    </row>
    <row r="82" spans="1:10" x14ac:dyDescent="0.25">
      <c r="A82" s="587"/>
      <c r="B82" s="913"/>
      <c r="C82" s="81">
        <v>5673</v>
      </c>
      <c r="D82" s="377">
        <v>250</v>
      </c>
      <c r="E82" s="620">
        <v>216</v>
      </c>
      <c r="F82" s="621"/>
      <c r="G82" s="50">
        <v>3699.88</v>
      </c>
      <c r="H82" s="391">
        <f t="shared" si="2"/>
        <v>3699.88</v>
      </c>
      <c r="I82" s="8"/>
      <c r="J82" s="9"/>
    </row>
    <row r="83" spans="1:10" x14ac:dyDescent="0.25">
      <c r="A83" s="587"/>
      <c r="B83" s="913"/>
      <c r="C83" s="81">
        <v>5264</v>
      </c>
      <c r="D83" s="377">
        <v>290</v>
      </c>
      <c r="E83" s="620">
        <v>250</v>
      </c>
      <c r="F83" s="621"/>
      <c r="G83" s="50">
        <v>4442.88</v>
      </c>
      <c r="H83" s="391">
        <f t="shared" si="2"/>
        <v>4442.88</v>
      </c>
      <c r="I83" s="8"/>
      <c r="J83" s="9"/>
    </row>
    <row r="84" spans="1:10" x14ac:dyDescent="0.25">
      <c r="A84" s="587"/>
      <c r="B84" s="913"/>
      <c r="C84" s="81">
        <v>5674</v>
      </c>
      <c r="D84" s="377">
        <v>315</v>
      </c>
      <c r="E84" s="620">
        <v>271</v>
      </c>
      <c r="F84" s="621"/>
      <c r="G84" s="50">
        <v>7616.98</v>
      </c>
      <c r="H84" s="391">
        <f t="shared" si="2"/>
        <v>7616.98</v>
      </c>
      <c r="I84" s="8"/>
      <c r="J84" s="9"/>
    </row>
    <row r="85" spans="1:10" x14ac:dyDescent="0.25">
      <c r="A85" s="587"/>
      <c r="B85" s="913"/>
      <c r="C85" s="81">
        <v>5265</v>
      </c>
      <c r="D85" s="377">
        <v>340</v>
      </c>
      <c r="E85" s="620">
        <v>300</v>
      </c>
      <c r="F85" s="621"/>
      <c r="G85" s="50">
        <v>8548.98</v>
      </c>
      <c r="H85" s="391">
        <f t="shared" si="2"/>
        <v>8548.98</v>
      </c>
      <c r="I85" s="8"/>
      <c r="J85" s="9"/>
    </row>
    <row r="86" spans="1:10" x14ac:dyDescent="0.25">
      <c r="A86" s="587"/>
      <c r="B86" s="913"/>
      <c r="C86" s="81">
        <v>5675</v>
      </c>
      <c r="D86" s="377">
        <v>400</v>
      </c>
      <c r="E86" s="620">
        <v>343</v>
      </c>
      <c r="F86" s="621"/>
      <c r="G86" s="50">
        <v>13155.38</v>
      </c>
      <c r="H86" s="391">
        <f t="shared" si="2"/>
        <v>13155.38</v>
      </c>
      <c r="I86" s="8"/>
      <c r="J86" s="9"/>
    </row>
    <row r="87" spans="1:10" ht="15.75" thickBot="1" x14ac:dyDescent="0.3">
      <c r="A87" s="588"/>
      <c r="B87" s="914"/>
      <c r="C87" s="396">
        <v>5266</v>
      </c>
      <c r="D87" s="392">
        <v>460</v>
      </c>
      <c r="E87" s="688">
        <v>400</v>
      </c>
      <c r="F87" s="689"/>
      <c r="G87" s="147">
        <v>13853.98</v>
      </c>
      <c r="H87" s="393">
        <f t="shared" si="2"/>
        <v>13853.98</v>
      </c>
      <c r="I87" s="8"/>
      <c r="J87" s="9"/>
    </row>
    <row r="88" spans="1:10" x14ac:dyDescent="0.25">
      <c r="A88" s="586"/>
      <c r="B88" s="915" t="s">
        <v>15</v>
      </c>
      <c r="C88" s="394">
        <v>5680</v>
      </c>
      <c r="D88" s="389">
        <v>110</v>
      </c>
      <c r="E88" s="698">
        <v>94</v>
      </c>
      <c r="F88" s="699"/>
      <c r="G88" s="144">
        <v>887.58</v>
      </c>
      <c r="H88" s="390">
        <f t="shared" si="2"/>
        <v>887.58</v>
      </c>
      <c r="I88" s="8"/>
      <c r="J88" s="9"/>
    </row>
    <row r="89" spans="1:10" x14ac:dyDescent="0.25">
      <c r="A89" s="587"/>
      <c r="B89" s="916"/>
      <c r="C89" s="81">
        <v>5281</v>
      </c>
      <c r="D89" s="377">
        <v>133</v>
      </c>
      <c r="E89" s="620">
        <v>110</v>
      </c>
      <c r="F89" s="621"/>
      <c r="G89" s="50">
        <v>993.88</v>
      </c>
      <c r="H89" s="391">
        <f t="shared" si="2"/>
        <v>993.88</v>
      </c>
      <c r="I89" s="8"/>
      <c r="J89" s="9"/>
    </row>
    <row r="90" spans="1:10" x14ac:dyDescent="0.25">
      <c r="A90" s="587"/>
      <c r="B90" s="916"/>
      <c r="C90" s="81">
        <v>5681</v>
      </c>
      <c r="D90" s="377">
        <v>160</v>
      </c>
      <c r="E90" s="620">
        <v>136</v>
      </c>
      <c r="F90" s="621"/>
      <c r="G90" s="50">
        <v>1356.08</v>
      </c>
      <c r="H90" s="391">
        <f t="shared" si="2"/>
        <v>1356.08</v>
      </c>
      <c r="I90" s="8"/>
      <c r="J90" s="9"/>
    </row>
    <row r="91" spans="1:10" x14ac:dyDescent="0.25">
      <c r="A91" s="587"/>
      <c r="B91" s="916"/>
      <c r="C91" s="81">
        <v>5282</v>
      </c>
      <c r="D91" s="377">
        <v>190</v>
      </c>
      <c r="E91" s="620">
        <v>160</v>
      </c>
      <c r="F91" s="621"/>
      <c r="G91" s="50">
        <v>1406.78</v>
      </c>
      <c r="H91" s="391">
        <f t="shared" si="2"/>
        <v>1406.78</v>
      </c>
      <c r="I91" s="8"/>
      <c r="J91" s="9"/>
    </row>
    <row r="92" spans="1:10" x14ac:dyDescent="0.25">
      <c r="A92" s="587"/>
      <c r="B92" s="916"/>
      <c r="C92" s="81">
        <v>5682</v>
      </c>
      <c r="D92" s="377">
        <v>200</v>
      </c>
      <c r="E92" s="620">
        <v>171</v>
      </c>
      <c r="F92" s="621"/>
      <c r="G92" s="50">
        <v>2367.58</v>
      </c>
      <c r="H92" s="391">
        <f t="shared" si="2"/>
        <v>2367.58</v>
      </c>
      <c r="I92" s="8"/>
      <c r="J92" s="9"/>
    </row>
    <row r="93" spans="1:10" x14ac:dyDescent="0.25">
      <c r="A93" s="587"/>
      <c r="B93" s="916"/>
      <c r="C93" s="81">
        <v>5283</v>
      </c>
      <c r="D93" s="377">
        <v>230</v>
      </c>
      <c r="E93" s="620">
        <v>200</v>
      </c>
      <c r="F93" s="621"/>
      <c r="G93" s="50">
        <v>2672.28</v>
      </c>
      <c r="H93" s="391">
        <f t="shared" si="2"/>
        <v>2672.28</v>
      </c>
      <c r="I93" s="8"/>
      <c r="J93" s="9"/>
    </row>
    <row r="94" spans="1:10" x14ac:dyDescent="0.25">
      <c r="A94" s="587"/>
      <c r="B94" s="916"/>
      <c r="C94" s="81">
        <v>5683</v>
      </c>
      <c r="D94" s="377">
        <v>250</v>
      </c>
      <c r="E94" s="620">
        <v>216</v>
      </c>
      <c r="F94" s="621"/>
      <c r="G94" s="50">
        <v>4423.58</v>
      </c>
      <c r="H94" s="391">
        <f t="shared" si="2"/>
        <v>4423.58</v>
      </c>
      <c r="I94" s="8"/>
      <c r="J94" s="9"/>
    </row>
    <row r="95" spans="1:10" x14ac:dyDescent="0.25">
      <c r="A95" s="587"/>
      <c r="B95" s="916"/>
      <c r="C95" s="81">
        <v>5284</v>
      </c>
      <c r="D95" s="377">
        <v>290</v>
      </c>
      <c r="E95" s="620">
        <v>250</v>
      </c>
      <c r="F95" s="621"/>
      <c r="G95" s="50">
        <v>5314.88</v>
      </c>
      <c r="H95" s="391">
        <f t="shared" si="2"/>
        <v>5314.88</v>
      </c>
      <c r="I95" s="8"/>
      <c r="J95" s="9"/>
    </row>
    <row r="96" spans="1:10" x14ac:dyDescent="0.25">
      <c r="A96" s="587"/>
      <c r="B96" s="916"/>
      <c r="C96" s="81">
        <v>5684</v>
      </c>
      <c r="D96" s="377">
        <v>315</v>
      </c>
      <c r="E96" s="620">
        <v>271</v>
      </c>
      <c r="F96" s="621"/>
      <c r="G96" s="50">
        <v>9973.3799999999992</v>
      </c>
      <c r="H96" s="391">
        <f t="shared" si="2"/>
        <v>9973.3799999999992</v>
      </c>
      <c r="I96" s="8"/>
      <c r="J96" s="9"/>
    </row>
    <row r="97" spans="1:10" x14ac:dyDescent="0.25">
      <c r="A97" s="587"/>
      <c r="B97" s="916"/>
      <c r="C97" s="81">
        <v>5285</v>
      </c>
      <c r="D97" s="377">
        <v>340</v>
      </c>
      <c r="E97" s="620">
        <v>300</v>
      </c>
      <c r="F97" s="621"/>
      <c r="G97" s="50">
        <v>11191.28</v>
      </c>
      <c r="H97" s="391">
        <f t="shared" si="2"/>
        <v>11191.28</v>
      </c>
      <c r="I97" s="8"/>
      <c r="J97" s="9"/>
    </row>
    <row r="98" spans="1:10" x14ac:dyDescent="0.25">
      <c r="A98" s="587"/>
      <c r="B98" s="916"/>
      <c r="C98" s="81">
        <v>5685</v>
      </c>
      <c r="D98" s="377">
        <v>400</v>
      </c>
      <c r="E98" s="620">
        <v>343</v>
      </c>
      <c r="F98" s="621"/>
      <c r="G98" s="50">
        <v>19530.48</v>
      </c>
      <c r="H98" s="391">
        <f t="shared" si="2"/>
        <v>19530.48</v>
      </c>
      <c r="I98" s="8"/>
      <c r="J98" s="9"/>
    </row>
    <row r="99" spans="1:10" ht="15.75" thickBot="1" x14ac:dyDescent="0.3">
      <c r="A99" s="588"/>
      <c r="B99" s="917"/>
      <c r="C99" s="396">
        <v>5286</v>
      </c>
      <c r="D99" s="392">
        <v>460</v>
      </c>
      <c r="E99" s="688">
        <v>400</v>
      </c>
      <c r="F99" s="689"/>
      <c r="G99" s="147">
        <v>20567.43</v>
      </c>
      <c r="H99" s="393">
        <f t="shared" si="2"/>
        <v>20567.43</v>
      </c>
      <c r="I99" s="8"/>
      <c r="J99" s="9"/>
    </row>
    <row r="100" spans="1:10" ht="18" customHeight="1" x14ac:dyDescent="0.25">
      <c r="A100" s="586"/>
      <c r="B100" s="915" t="s">
        <v>16</v>
      </c>
      <c r="C100" s="394">
        <v>5590</v>
      </c>
      <c r="D100" s="389">
        <v>110</v>
      </c>
      <c r="E100" s="698">
        <v>94</v>
      </c>
      <c r="F100" s="699"/>
      <c r="G100" s="126">
        <v>112.68</v>
      </c>
      <c r="H100" s="390">
        <f t="shared" si="2"/>
        <v>112.68</v>
      </c>
      <c r="I100" s="8"/>
      <c r="J100" s="9"/>
    </row>
    <row r="101" spans="1:10" ht="18" customHeight="1" x14ac:dyDescent="0.25">
      <c r="A101" s="587"/>
      <c r="B101" s="916"/>
      <c r="C101" s="81">
        <v>5061</v>
      </c>
      <c r="D101" s="377">
        <v>133</v>
      </c>
      <c r="E101" s="620">
        <v>110</v>
      </c>
      <c r="F101" s="621"/>
      <c r="G101" s="50">
        <v>421.58</v>
      </c>
      <c r="H101" s="391">
        <f t="shared" si="2"/>
        <v>421.58</v>
      </c>
      <c r="I101" s="8"/>
      <c r="J101" s="4"/>
    </row>
    <row r="102" spans="1:10" ht="18" customHeight="1" x14ac:dyDescent="0.25">
      <c r="A102" s="587"/>
      <c r="B102" s="916"/>
      <c r="C102" s="81">
        <v>5591</v>
      </c>
      <c r="D102" s="377">
        <v>160</v>
      </c>
      <c r="E102" s="620">
        <v>136</v>
      </c>
      <c r="F102" s="621"/>
      <c r="G102" s="50">
        <v>271.48</v>
      </c>
      <c r="H102" s="391">
        <f t="shared" si="2"/>
        <v>271.48</v>
      </c>
      <c r="I102" s="8"/>
      <c r="J102" s="4"/>
    </row>
    <row r="103" spans="1:10" ht="18" customHeight="1" x14ac:dyDescent="0.25">
      <c r="A103" s="587"/>
      <c r="B103" s="916"/>
      <c r="C103" s="81">
        <v>5062</v>
      </c>
      <c r="D103" s="377">
        <v>190</v>
      </c>
      <c r="E103" s="620">
        <v>160</v>
      </c>
      <c r="F103" s="621"/>
      <c r="G103" s="50">
        <v>667.48</v>
      </c>
      <c r="H103" s="391">
        <f t="shared" si="2"/>
        <v>667.48</v>
      </c>
      <c r="I103" s="8"/>
      <c r="J103" s="4"/>
    </row>
    <row r="104" spans="1:10" ht="18" customHeight="1" x14ac:dyDescent="0.25">
      <c r="A104" s="587"/>
      <c r="B104" s="916"/>
      <c r="C104" s="81">
        <v>5592</v>
      </c>
      <c r="D104" s="377">
        <v>200</v>
      </c>
      <c r="E104" s="620">
        <v>171</v>
      </c>
      <c r="F104" s="621"/>
      <c r="G104" s="50">
        <v>363.58</v>
      </c>
      <c r="H104" s="391">
        <f t="shared" si="2"/>
        <v>363.58</v>
      </c>
      <c r="I104" s="8"/>
      <c r="J104" s="4"/>
    </row>
    <row r="105" spans="1:10" ht="18" customHeight="1" x14ac:dyDescent="0.25">
      <c r="A105" s="587"/>
      <c r="B105" s="916"/>
      <c r="C105" s="81">
        <v>5063</v>
      </c>
      <c r="D105" s="377">
        <v>230</v>
      </c>
      <c r="E105" s="620">
        <v>200</v>
      </c>
      <c r="F105" s="621"/>
      <c r="G105" s="50">
        <v>975.88</v>
      </c>
      <c r="H105" s="391">
        <f t="shared" si="2"/>
        <v>975.88</v>
      </c>
      <c r="I105" s="8"/>
      <c r="J105" s="4"/>
    </row>
    <row r="106" spans="1:10" ht="18" customHeight="1" x14ac:dyDescent="0.25">
      <c r="A106" s="587"/>
      <c r="B106" s="916"/>
      <c r="C106" s="81">
        <v>5593</v>
      </c>
      <c r="D106" s="377">
        <v>250</v>
      </c>
      <c r="E106" s="620">
        <v>216</v>
      </c>
      <c r="F106" s="621"/>
      <c r="G106" s="50">
        <v>525.58000000000004</v>
      </c>
      <c r="H106" s="391">
        <f t="shared" si="2"/>
        <v>525.58000000000004</v>
      </c>
      <c r="I106" s="8"/>
      <c r="J106" s="4"/>
    </row>
    <row r="107" spans="1:10" ht="18" customHeight="1" x14ac:dyDescent="0.25">
      <c r="A107" s="587"/>
      <c r="B107" s="916"/>
      <c r="C107" s="81">
        <v>5064</v>
      </c>
      <c r="D107" s="377">
        <v>290</v>
      </c>
      <c r="E107" s="620">
        <v>250</v>
      </c>
      <c r="F107" s="621"/>
      <c r="G107" s="50">
        <v>1020.58</v>
      </c>
      <c r="H107" s="391">
        <f t="shared" si="2"/>
        <v>1020.58</v>
      </c>
      <c r="I107" s="8"/>
      <c r="J107" s="4"/>
    </row>
    <row r="108" spans="1:10" ht="18" customHeight="1" x14ac:dyDescent="0.25">
      <c r="A108" s="587"/>
      <c r="B108" s="916"/>
      <c r="C108" s="81">
        <v>5594</v>
      </c>
      <c r="D108" s="377">
        <v>315</v>
      </c>
      <c r="E108" s="620">
        <v>271</v>
      </c>
      <c r="F108" s="621"/>
      <c r="G108" s="50">
        <v>954.28</v>
      </c>
      <c r="H108" s="391">
        <f t="shared" si="2"/>
        <v>954.28</v>
      </c>
      <c r="I108" s="8"/>
      <c r="J108" s="4"/>
    </row>
    <row r="109" spans="1:10" ht="18" customHeight="1" x14ac:dyDescent="0.25">
      <c r="A109" s="587"/>
      <c r="B109" s="916"/>
      <c r="C109" s="81">
        <v>5065</v>
      </c>
      <c r="D109" s="377">
        <v>340</v>
      </c>
      <c r="E109" s="692">
        <v>300</v>
      </c>
      <c r="F109" s="693"/>
      <c r="G109" s="50">
        <v>2020.28</v>
      </c>
      <c r="H109" s="391">
        <f t="shared" si="2"/>
        <v>2020.28</v>
      </c>
      <c r="I109" s="8"/>
      <c r="J109" s="4"/>
    </row>
    <row r="110" spans="1:10" ht="18" customHeight="1" x14ac:dyDescent="0.25">
      <c r="A110" s="587"/>
      <c r="B110" s="916"/>
      <c r="C110" s="81">
        <v>5585</v>
      </c>
      <c r="D110" s="377">
        <v>400</v>
      </c>
      <c r="E110" s="686">
        <v>343</v>
      </c>
      <c r="F110" s="687"/>
      <c r="G110" s="184">
        <v>2701.38</v>
      </c>
      <c r="H110" s="391">
        <f t="shared" si="2"/>
        <v>2701.38</v>
      </c>
      <c r="I110" s="8"/>
      <c r="J110" s="4"/>
    </row>
    <row r="111" spans="1:10" ht="18" customHeight="1" x14ac:dyDescent="0.25">
      <c r="A111" s="587"/>
      <c r="B111" s="916"/>
      <c r="C111" s="81">
        <v>5066</v>
      </c>
      <c r="D111" s="377">
        <v>460</v>
      </c>
      <c r="E111" s="652">
        <v>400</v>
      </c>
      <c r="F111" s="653"/>
      <c r="G111" s="50">
        <v>3374.88</v>
      </c>
      <c r="H111" s="391">
        <f t="shared" si="2"/>
        <v>3374.88</v>
      </c>
      <c r="I111" s="8"/>
      <c r="J111" s="4"/>
    </row>
    <row r="112" spans="1:10" ht="18" customHeight="1" x14ac:dyDescent="0.25">
      <c r="A112" s="587"/>
      <c r="B112" s="916"/>
      <c r="C112" s="81">
        <v>5586</v>
      </c>
      <c r="D112" s="378">
        <v>500</v>
      </c>
      <c r="E112" s="684">
        <v>427</v>
      </c>
      <c r="F112" s="685"/>
      <c r="G112" s="50">
        <v>4403.08</v>
      </c>
      <c r="H112" s="391">
        <f t="shared" ref="H112:H123" si="3">ROUND((G112-G112/100*$C$10),2)</f>
        <v>4403.08</v>
      </c>
      <c r="I112" s="8"/>
      <c r="J112" s="4"/>
    </row>
    <row r="113" spans="1:10" ht="18" customHeight="1" x14ac:dyDescent="0.25">
      <c r="A113" s="587"/>
      <c r="B113" s="916"/>
      <c r="C113" s="81">
        <v>5067</v>
      </c>
      <c r="D113" s="377">
        <v>575</v>
      </c>
      <c r="E113" s="620">
        <v>500</v>
      </c>
      <c r="F113" s="621"/>
      <c r="G113" s="50">
        <v>5774.08</v>
      </c>
      <c r="H113" s="391">
        <f t="shared" si="3"/>
        <v>5774.08</v>
      </c>
      <c r="I113" s="8"/>
      <c r="J113" s="4"/>
    </row>
    <row r="114" spans="1:10" ht="18" customHeight="1" x14ac:dyDescent="0.25">
      <c r="A114" s="587"/>
      <c r="B114" s="916"/>
      <c r="C114" s="81">
        <v>5587</v>
      </c>
      <c r="D114" s="377">
        <v>630</v>
      </c>
      <c r="E114" s="620">
        <v>535</v>
      </c>
      <c r="F114" s="621"/>
      <c r="G114" s="50">
        <v>5959.58</v>
      </c>
      <c r="H114" s="391">
        <f t="shared" si="3"/>
        <v>5959.58</v>
      </c>
      <c r="I114" s="8"/>
      <c r="J114" s="4"/>
    </row>
    <row r="115" spans="1:10" ht="18" customHeight="1" x14ac:dyDescent="0.25">
      <c r="A115" s="587"/>
      <c r="B115" s="916"/>
      <c r="C115" s="81">
        <v>5068</v>
      </c>
      <c r="D115" s="377">
        <v>695</v>
      </c>
      <c r="E115" s="620">
        <v>600</v>
      </c>
      <c r="F115" s="621"/>
      <c r="G115" s="50">
        <v>8326.48</v>
      </c>
      <c r="H115" s="391">
        <f t="shared" si="3"/>
        <v>8326.48</v>
      </c>
      <c r="I115" s="8"/>
      <c r="J115" s="4"/>
    </row>
    <row r="116" spans="1:10" ht="18" customHeight="1" x14ac:dyDescent="0.25">
      <c r="A116" s="587"/>
      <c r="B116" s="916"/>
      <c r="C116" s="81">
        <v>5588</v>
      </c>
      <c r="D116" s="377">
        <v>800</v>
      </c>
      <c r="E116" s="620">
        <v>687</v>
      </c>
      <c r="F116" s="621"/>
      <c r="G116" s="50">
        <v>9616.58</v>
      </c>
      <c r="H116" s="391">
        <f t="shared" si="3"/>
        <v>9616.58</v>
      </c>
      <c r="I116" s="8"/>
      <c r="J116" s="4"/>
    </row>
    <row r="117" spans="1:10" ht="18" customHeight="1" x14ac:dyDescent="0.25">
      <c r="A117" s="587"/>
      <c r="B117" s="916"/>
      <c r="C117" s="81">
        <v>5069</v>
      </c>
      <c r="D117" s="377">
        <v>923</v>
      </c>
      <c r="E117" s="620">
        <v>800</v>
      </c>
      <c r="F117" s="621"/>
      <c r="G117" s="50">
        <v>13176.68</v>
      </c>
      <c r="H117" s="391">
        <f t="shared" si="3"/>
        <v>13176.68</v>
      </c>
      <c r="I117" s="8"/>
      <c r="J117" s="4"/>
    </row>
    <row r="118" spans="1:10" ht="18" customHeight="1" x14ac:dyDescent="0.25">
      <c r="A118" s="587"/>
      <c r="B118" s="916"/>
      <c r="C118" s="81">
        <v>5589</v>
      </c>
      <c r="D118" s="377">
        <v>1000</v>
      </c>
      <c r="E118" s="620">
        <v>851</v>
      </c>
      <c r="F118" s="621"/>
      <c r="G118" s="50">
        <v>14614.48</v>
      </c>
      <c r="H118" s="391">
        <f t="shared" si="3"/>
        <v>14614.48</v>
      </c>
      <c r="I118" s="8"/>
      <c r="J118" s="4"/>
    </row>
    <row r="119" spans="1:10" ht="18" customHeight="1" thickBot="1" x14ac:dyDescent="0.3">
      <c r="A119" s="876"/>
      <c r="B119" s="916"/>
      <c r="C119" s="82">
        <v>5580</v>
      </c>
      <c r="D119" s="519">
        <v>1200</v>
      </c>
      <c r="E119" s="650">
        <v>1030</v>
      </c>
      <c r="F119" s="651"/>
      <c r="G119" s="53">
        <v>27901.58</v>
      </c>
      <c r="H119" s="534">
        <f t="shared" si="3"/>
        <v>27901.58</v>
      </c>
      <c r="I119" s="8"/>
      <c r="J119" s="4"/>
    </row>
    <row r="120" spans="1:10" ht="15" customHeight="1" x14ac:dyDescent="0.25">
      <c r="A120" s="815"/>
      <c r="B120" s="909" t="s">
        <v>69</v>
      </c>
      <c r="C120" s="384">
        <v>5880</v>
      </c>
      <c r="D120" s="530">
        <v>110</v>
      </c>
      <c r="E120" s="649">
        <v>94</v>
      </c>
      <c r="F120" s="649"/>
      <c r="G120" s="385">
        <v>208.88</v>
      </c>
      <c r="H120" s="84">
        <f t="shared" si="3"/>
        <v>208.88</v>
      </c>
      <c r="I120" s="8"/>
      <c r="J120" s="4"/>
    </row>
    <row r="121" spans="1:10" ht="15" customHeight="1" x14ac:dyDescent="0.25">
      <c r="A121" s="810"/>
      <c r="B121" s="910"/>
      <c r="C121" s="382">
        <v>5882</v>
      </c>
      <c r="D121" s="531">
        <v>160</v>
      </c>
      <c r="E121" s="615">
        <v>136</v>
      </c>
      <c r="F121" s="615"/>
      <c r="G121" s="383">
        <v>358.88</v>
      </c>
      <c r="H121" s="85">
        <f t="shared" si="3"/>
        <v>358.88</v>
      </c>
      <c r="I121" s="8"/>
      <c r="J121" s="4"/>
    </row>
    <row r="122" spans="1:10" ht="15" customHeight="1" x14ac:dyDescent="0.25">
      <c r="A122" s="810"/>
      <c r="B122" s="910"/>
      <c r="C122" s="382">
        <v>5884</v>
      </c>
      <c r="D122" s="531">
        <v>200</v>
      </c>
      <c r="E122" s="615">
        <v>171</v>
      </c>
      <c r="F122" s="615"/>
      <c r="G122" s="383">
        <v>498.88</v>
      </c>
      <c r="H122" s="85">
        <f t="shared" si="3"/>
        <v>498.88</v>
      </c>
      <c r="I122" s="8"/>
      <c r="J122" s="4"/>
    </row>
    <row r="123" spans="1:10" ht="15" customHeight="1" x14ac:dyDescent="0.25">
      <c r="A123" s="810"/>
      <c r="B123" s="910"/>
      <c r="C123" s="382">
        <v>5886</v>
      </c>
      <c r="D123" s="531">
        <v>250</v>
      </c>
      <c r="E123" s="615">
        <v>216</v>
      </c>
      <c r="F123" s="615"/>
      <c r="G123" s="383">
        <v>898.88</v>
      </c>
      <c r="H123" s="85">
        <f t="shared" si="3"/>
        <v>898.88</v>
      </c>
      <c r="I123" s="8"/>
      <c r="J123" s="4"/>
    </row>
    <row r="124" spans="1:10" ht="15" customHeight="1" x14ac:dyDescent="0.25">
      <c r="A124" s="817"/>
      <c r="B124" s="918"/>
      <c r="C124" s="382">
        <v>5888</v>
      </c>
      <c r="D124" s="531">
        <v>315</v>
      </c>
      <c r="E124" s="615">
        <v>271</v>
      </c>
      <c r="F124" s="615"/>
      <c r="G124" s="383">
        <v>1299.8800000000001</v>
      </c>
      <c r="H124" s="85">
        <f t="shared" ref="H124:H131" si="4">ROUND((G124-G124/100*$C$10),2)</f>
        <v>1299.8800000000001</v>
      </c>
      <c r="I124" s="8"/>
      <c r="J124" s="4"/>
    </row>
    <row r="125" spans="1:10" ht="15" customHeight="1" x14ac:dyDescent="0.25">
      <c r="A125" s="817"/>
      <c r="B125" s="918"/>
      <c r="C125" s="382">
        <v>5909</v>
      </c>
      <c r="D125" s="531">
        <v>340</v>
      </c>
      <c r="E125" s="615">
        <v>300</v>
      </c>
      <c r="F125" s="615"/>
      <c r="G125" s="383">
        <v>1448.88</v>
      </c>
      <c r="H125" s="85">
        <f t="shared" si="4"/>
        <v>1448.88</v>
      </c>
      <c r="I125" s="8"/>
      <c r="J125" s="4"/>
    </row>
    <row r="126" spans="1:10" ht="15" customHeight="1" x14ac:dyDescent="0.25">
      <c r="A126" s="817"/>
      <c r="B126" s="918"/>
      <c r="C126" s="382">
        <v>5911</v>
      </c>
      <c r="D126" s="531">
        <v>400</v>
      </c>
      <c r="E126" s="615">
        <v>343</v>
      </c>
      <c r="F126" s="615"/>
      <c r="G126" s="383">
        <v>2988.88</v>
      </c>
      <c r="H126" s="85">
        <f t="shared" si="4"/>
        <v>2988.88</v>
      </c>
      <c r="I126" s="8"/>
      <c r="J126" s="4"/>
    </row>
    <row r="127" spans="1:10" ht="15" customHeight="1" x14ac:dyDescent="0.25">
      <c r="A127" s="817"/>
      <c r="B127" s="918"/>
      <c r="C127" s="382">
        <v>5912</v>
      </c>
      <c r="D127" s="531">
        <v>460</v>
      </c>
      <c r="E127" s="615">
        <v>400</v>
      </c>
      <c r="F127" s="615"/>
      <c r="G127" s="383">
        <v>2788.88</v>
      </c>
      <c r="H127" s="85">
        <f t="shared" si="4"/>
        <v>2788.88</v>
      </c>
      <c r="I127" s="8"/>
      <c r="J127" s="4"/>
    </row>
    <row r="128" spans="1:10" ht="15" customHeight="1" x14ac:dyDescent="0.25">
      <c r="A128" s="817"/>
      <c r="B128" s="918"/>
      <c r="C128" s="382">
        <v>5913</v>
      </c>
      <c r="D128" s="531">
        <v>500</v>
      </c>
      <c r="E128" s="615">
        <v>427</v>
      </c>
      <c r="F128" s="615"/>
      <c r="G128" s="383">
        <v>3788.88</v>
      </c>
      <c r="H128" s="85">
        <f t="shared" si="4"/>
        <v>3788.88</v>
      </c>
      <c r="I128" s="8"/>
      <c r="J128" s="4"/>
    </row>
    <row r="129" spans="1:10" ht="15" customHeight="1" x14ac:dyDescent="0.25">
      <c r="A129" s="817"/>
      <c r="B129" s="918"/>
      <c r="C129" s="382">
        <v>5914</v>
      </c>
      <c r="D129" s="531">
        <v>575</v>
      </c>
      <c r="E129" s="615">
        <v>500</v>
      </c>
      <c r="F129" s="615"/>
      <c r="G129" s="383">
        <v>5188.88</v>
      </c>
      <c r="H129" s="85">
        <f t="shared" si="4"/>
        <v>5188.88</v>
      </c>
      <c r="I129" s="8"/>
      <c r="J129" s="4"/>
    </row>
    <row r="130" spans="1:10" ht="15" customHeight="1" x14ac:dyDescent="0.25">
      <c r="A130" s="817"/>
      <c r="B130" s="918"/>
      <c r="C130" s="382">
        <v>5915</v>
      </c>
      <c r="D130" s="531">
        <v>630</v>
      </c>
      <c r="E130" s="615">
        <v>535</v>
      </c>
      <c r="F130" s="615"/>
      <c r="G130" s="383">
        <v>5288.88</v>
      </c>
      <c r="H130" s="85">
        <f t="shared" si="4"/>
        <v>5288.88</v>
      </c>
      <c r="I130" s="8"/>
      <c r="J130" s="4"/>
    </row>
    <row r="131" spans="1:10" ht="15" customHeight="1" thickBot="1" x14ac:dyDescent="0.3">
      <c r="A131" s="811"/>
      <c r="B131" s="911"/>
      <c r="C131" s="386">
        <v>5916</v>
      </c>
      <c r="D131" s="532">
        <v>695</v>
      </c>
      <c r="E131" s="616">
        <v>600</v>
      </c>
      <c r="F131" s="616"/>
      <c r="G131" s="387">
        <v>7868.88</v>
      </c>
      <c r="H131" s="87">
        <f t="shared" si="4"/>
        <v>7868.88</v>
      </c>
      <c r="I131" s="8"/>
      <c r="J131" s="4"/>
    </row>
    <row r="132" spans="1:10" x14ac:dyDescent="0.25">
      <c r="A132" s="875"/>
      <c r="B132" s="877" t="s">
        <v>61</v>
      </c>
      <c r="C132" s="91">
        <v>5720</v>
      </c>
      <c r="D132" s="524">
        <v>110</v>
      </c>
      <c r="E132" s="652">
        <v>94</v>
      </c>
      <c r="F132" s="653"/>
      <c r="G132" s="535">
        <v>125.48</v>
      </c>
      <c r="H132" s="536">
        <f>ROUND((G132-G132/100*$C$10),2)</f>
        <v>125.48</v>
      </c>
      <c r="I132" s="8"/>
      <c r="J132" s="4"/>
    </row>
    <row r="133" spans="1:10" x14ac:dyDescent="0.25">
      <c r="A133" s="587"/>
      <c r="B133" s="877"/>
      <c r="C133" s="533">
        <v>5721</v>
      </c>
      <c r="D133" s="520">
        <v>160</v>
      </c>
      <c r="E133" s="620">
        <v>136</v>
      </c>
      <c r="F133" s="621"/>
      <c r="G133" s="51">
        <v>239.68</v>
      </c>
      <c r="H133" s="536">
        <f t="shared" ref="H133:H145" si="5">ROUND((G133-G133/100*$C$10),2)</f>
        <v>239.68</v>
      </c>
      <c r="I133" s="8"/>
      <c r="J133" s="4"/>
    </row>
    <row r="134" spans="1:10" x14ac:dyDescent="0.25">
      <c r="A134" s="587"/>
      <c r="B134" s="877"/>
      <c r="C134" s="533">
        <v>5722</v>
      </c>
      <c r="D134" s="520">
        <v>200</v>
      </c>
      <c r="E134" s="620">
        <v>171</v>
      </c>
      <c r="F134" s="621"/>
      <c r="G134" s="51">
        <v>319.08</v>
      </c>
      <c r="H134" s="536">
        <f t="shared" si="5"/>
        <v>319.08</v>
      </c>
      <c r="I134" s="8"/>
      <c r="J134" s="4"/>
    </row>
    <row r="135" spans="1:10" x14ac:dyDescent="0.25">
      <c r="A135" s="587"/>
      <c r="B135" s="877"/>
      <c r="C135" s="533">
        <v>5723</v>
      </c>
      <c r="D135" s="520">
        <v>250</v>
      </c>
      <c r="E135" s="620">
        <v>216</v>
      </c>
      <c r="F135" s="621"/>
      <c r="G135" s="51">
        <v>477.88</v>
      </c>
      <c r="H135" s="536">
        <f t="shared" si="5"/>
        <v>477.88</v>
      </c>
      <c r="I135" s="8"/>
      <c r="J135" s="4"/>
    </row>
    <row r="136" spans="1:10" x14ac:dyDescent="0.25">
      <c r="A136" s="587"/>
      <c r="B136" s="877"/>
      <c r="C136" s="533">
        <v>5724</v>
      </c>
      <c r="D136" s="520">
        <v>315</v>
      </c>
      <c r="E136" s="620">
        <v>271</v>
      </c>
      <c r="F136" s="621"/>
      <c r="G136" s="51">
        <v>822.38</v>
      </c>
      <c r="H136" s="536">
        <f t="shared" si="5"/>
        <v>822.38</v>
      </c>
      <c r="I136" s="8"/>
      <c r="J136" s="4"/>
    </row>
    <row r="137" spans="1:10" x14ac:dyDescent="0.25">
      <c r="A137" s="587"/>
      <c r="B137" s="877"/>
      <c r="C137" s="533">
        <v>5121</v>
      </c>
      <c r="D137" s="520">
        <v>340</v>
      </c>
      <c r="E137" s="620">
        <v>300</v>
      </c>
      <c r="F137" s="621"/>
      <c r="G137" s="51">
        <v>1328.88</v>
      </c>
      <c r="H137" s="536">
        <f t="shared" si="5"/>
        <v>1328.88</v>
      </c>
      <c r="I137" s="8"/>
      <c r="J137" s="3"/>
    </row>
    <row r="138" spans="1:10" x14ac:dyDescent="0.25">
      <c r="A138" s="587"/>
      <c r="B138" s="877"/>
      <c r="C138" s="533">
        <v>5725</v>
      </c>
      <c r="D138" s="520">
        <v>400</v>
      </c>
      <c r="E138" s="620">
        <v>343</v>
      </c>
      <c r="F138" s="621"/>
      <c r="G138" s="51">
        <v>2008.88</v>
      </c>
      <c r="H138" s="536">
        <f t="shared" si="5"/>
        <v>2008.88</v>
      </c>
      <c r="I138" s="8"/>
      <c r="J138" s="3"/>
    </row>
    <row r="139" spans="1:10" x14ac:dyDescent="0.25">
      <c r="A139" s="587"/>
      <c r="B139" s="877"/>
      <c r="C139" s="533">
        <v>5122</v>
      </c>
      <c r="D139" s="520">
        <v>460</v>
      </c>
      <c r="E139" s="620">
        <v>400</v>
      </c>
      <c r="F139" s="621"/>
      <c r="G139" s="51">
        <v>2208.88</v>
      </c>
      <c r="H139" s="536">
        <f t="shared" si="5"/>
        <v>2208.88</v>
      </c>
      <c r="I139" s="8"/>
      <c r="J139" s="3"/>
    </row>
    <row r="140" spans="1:10" x14ac:dyDescent="0.25">
      <c r="A140" s="587"/>
      <c r="B140" s="877"/>
      <c r="C140" s="533">
        <v>5726</v>
      </c>
      <c r="D140" s="520">
        <v>500</v>
      </c>
      <c r="E140" s="620">
        <v>427</v>
      </c>
      <c r="F140" s="621"/>
      <c r="G140" s="51">
        <v>3008.88</v>
      </c>
      <c r="H140" s="536">
        <f t="shared" si="5"/>
        <v>3008.88</v>
      </c>
      <c r="I140" s="8"/>
      <c r="J140" s="3"/>
    </row>
    <row r="141" spans="1:10" x14ac:dyDescent="0.25">
      <c r="A141" s="876"/>
      <c r="B141" s="877"/>
      <c r="C141" s="533">
        <v>5123</v>
      </c>
      <c r="D141" s="520">
        <v>575</v>
      </c>
      <c r="E141" s="620">
        <v>500</v>
      </c>
      <c r="F141" s="621"/>
      <c r="G141" s="51">
        <v>3170.88</v>
      </c>
      <c r="H141" s="536">
        <f t="shared" si="5"/>
        <v>3170.88</v>
      </c>
      <c r="I141" s="8"/>
      <c r="J141" s="3"/>
    </row>
    <row r="142" spans="1:10" x14ac:dyDescent="0.25">
      <c r="A142" s="876"/>
      <c r="B142" s="877"/>
      <c r="C142" s="533">
        <v>5126</v>
      </c>
      <c r="D142" s="520">
        <v>630</v>
      </c>
      <c r="E142" s="620">
        <v>535</v>
      </c>
      <c r="F142" s="621"/>
      <c r="G142" s="51">
        <v>3155.98</v>
      </c>
      <c r="H142" s="536">
        <f t="shared" si="5"/>
        <v>3155.98</v>
      </c>
      <c r="I142" s="8"/>
      <c r="J142" s="3"/>
    </row>
    <row r="143" spans="1:10" x14ac:dyDescent="0.25">
      <c r="A143" s="876"/>
      <c r="B143" s="877"/>
      <c r="C143" s="533">
        <v>5124</v>
      </c>
      <c r="D143" s="520">
        <v>695</v>
      </c>
      <c r="E143" s="620">
        <v>600</v>
      </c>
      <c r="F143" s="621"/>
      <c r="G143" s="51">
        <v>5878.88</v>
      </c>
      <c r="H143" s="536">
        <f t="shared" si="5"/>
        <v>5878.88</v>
      </c>
      <c r="I143" s="8"/>
      <c r="J143" s="3"/>
    </row>
    <row r="144" spans="1:10" x14ac:dyDescent="0.25">
      <c r="A144" s="876"/>
      <c r="B144" s="877"/>
      <c r="C144" s="539">
        <v>5127</v>
      </c>
      <c r="D144" s="529">
        <v>800</v>
      </c>
      <c r="E144" s="620">
        <v>687</v>
      </c>
      <c r="F144" s="621"/>
      <c r="G144" s="540">
        <v>6081.58</v>
      </c>
      <c r="H144" s="536">
        <f t="shared" si="5"/>
        <v>6081.58</v>
      </c>
      <c r="I144" s="8"/>
      <c r="J144" s="3"/>
    </row>
    <row r="145" spans="1:10" ht="15.75" thickBot="1" x14ac:dyDescent="0.3">
      <c r="A145" s="876"/>
      <c r="B145" s="877"/>
      <c r="C145" s="141">
        <v>5125</v>
      </c>
      <c r="D145" s="521">
        <v>923</v>
      </c>
      <c r="E145" s="678">
        <v>800</v>
      </c>
      <c r="F145" s="679"/>
      <c r="G145" s="131">
        <v>10088.879999999999</v>
      </c>
      <c r="H145" s="536">
        <f t="shared" si="5"/>
        <v>10088.879999999999</v>
      </c>
      <c r="I145" s="8"/>
      <c r="J145" s="3"/>
    </row>
    <row r="146" spans="1:10" ht="17.100000000000001" customHeight="1" thickBot="1" x14ac:dyDescent="0.3">
      <c r="A146" s="878" t="s">
        <v>381</v>
      </c>
      <c r="B146" s="879"/>
      <c r="C146" s="879"/>
      <c r="D146" s="879"/>
      <c r="E146" s="879"/>
      <c r="F146" s="879"/>
      <c r="G146" s="879"/>
      <c r="H146" s="880"/>
      <c r="I146" s="8"/>
      <c r="J146" s="4"/>
    </row>
    <row r="147" spans="1:10" x14ac:dyDescent="0.25">
      <c r="A147" s="800"/>
      <c r="B147" s="803" t="s">
        <v>95</v>
      </c>
      <c r="C147" s="384">
        <v>9211</v>
      </c>
      <c r="D147" s="381">
        <v>110</v>
      </c>
      <c r="E147" s="745">
        <v>94</v>
      </c>
      <c r="F147" s="745"/>
      <c r="G147" s="385">
        <v>1351.08</v>
      </c>
      <c r="H147" s="84">
        <f t="shared" ref="H147:H160" si="6">ROUND((G147-G147/100*$C$10),2)</f>
        <v>1351.08</v>
      </c>
      <c r="I147" s="8"/>
      <c r="J147" s="9"/>
    </row>
    <row r="148" spans="1:10" x14ac:dyDescent="0.25">
      <c r="A148" s="801"/>
      <c r="B148" s="804"/>
      <c r="C148" s="382">
        <v>9212</v>
      </c>
      <c r="D148" s="379">
        <v>133</v>
      </c>
      <c r="E148" s="746">
        <v>110</v>
      </c>
      <c r="F148" s="746"/>
      <c r="G148" s="383">
        <v>1202.98</v>
      </c>
      <c r="H148" s="85">
        <f t="shared" si="6"/>
        <v>1202.98</v>
      </c>
      <c r="I148" s="8"/>
      <c r="J148" s="9"/>
    </row>
    <row r="149" spans="1:10" x14ac:dyDescent="0.25">
      <c r="A149" s="801"/>
      <c r="B149" s="804"/>
      <c r="C149" s="382">
        <v>9213</v>
      </c>
      <c r="D149" s="379">
        <v>160</v>
      </c>
      <c r="E149" s="746">
        <v>136</v>
      </c>
      <c r="F149" s="746"/>
      <c r="G149" s="383">
        <v>1515.98</v>
      </c>
      <c r="H149" s="85">
        <f t="shared" si="6"/>
        <v>1515.98</v>
      </c>
      <c r="I149" s="8"/>
      <c r="J149" s="9"/>
    </row>
    <row r="150" spans="1:10" x14ac:dyDescent="0.25">
      <c r="A150" s="801"/>
      <c r="B150" s="804"/>
      <c r="C150" s="382">
        <v>9214</v>
      </c>
      <c r="D150" s="379">
        <v>190</v>
      </c>
      <c r="E150" s="746">
        <v>160</v>
      </c>
      <c r="F150" s="746"/>
      <c r="G150" s="383">
        <v>1906.48</v>
      </c>
      <c r="H150" s="85">
        <f t="shared" si="6"/>
        <v>1906.48</v>
      </c>
      <c r="I150" s="8"/>
      <c r="J150" s="9"/>
    </row>
    <row r="151" spans="1:10" x14ac:dyDescent="0.25">
      <c r="A151" s="801"/>
      <c r="B151" s="804"/>
      <c r="C151" s="382">
        <v>9215</v>
      </c>
      <c r="D151" s="379">
        <v>200</v>
      </c>
      <c r="E151" s="746">
        <v>171</v>
      </c>
      <c r="F151" s="746"/>
      <c r="G151" s="383">
        <v>2768.98</v>
      </c>
      <c r="H151" s="85">
        <f t="shared" si="6"/>
        <v>2768.98</v>
      </c>
      <c r="I151" s="8"/>
      <c r="J151" s="9"/>
    </row>
    <row r="152" spans="1:10" x14ac:dyDescent="0.25">
      <c r="A152" s="801"/>
      <c r="B152" s="804"/>
      <c r="C152" s="382">
        <v>9216</v>
      </c>
      <c r="D152" s="379">
        <v>230</v>
      </c>
      <c r="E152" s="746">
        <v>200</v>
      </c>
      <c r="F152" s="746"/>
      <c r="G152" s="383">
        <v>3387.98</v>
      </c>
      <c r="H152" s="85">
        <f t="shared" si="6"/>
        <v>3387.98</v>
      </c>
      <c r="I152" s="8"/>
      <c r="J152" s="9"/>
    </row>
    <row r="153" spans="1:10" x14ac:dyDescent="0.25">
      <c r="A153" s="801"/>
      <c r="B153" s="804"/>
      <c r="C153" s="382">
        <v>9217</v>
      </c>
      <c r="D153" s="379">
        <v>250</v>
      </c>
      <c r="E153" s="746">
        <v>216</v>
      </c>
      <c r="F153" s="746"/>
      <c r="G153" s="383">
        <v>4965.28</v>
      </c>
      <c r="H153" s="85">
        <f t="shared" si="6"/>
        <v>4965.28</v>
      </c>
      <c r="I153" s="8"/>
      <c r="J153" s="9"/>
    </row>
    <row r="154" spans="1:10" x14ac:dyDescent="0.25">
      <c r="A154" s="801"/>
      <c r="B154" s="804"/>
      <c r="C154" s="382">
        <v>9218</v>
      </c>
      <c r="D154" s="379">
        <v>290</v>
      </c>
      <c r="E154" s="746">
        <v>250</v>
      </c>
      <c r="F154" s="746"/>
      <c r="G154" s="383">
        <v>5292.38</v>
      </c>
      <c r="H154" s="85">
        <f t="shared" si="6"/>
        <v>5292.38</v>
      </c>
      <c r="I154" s="8"/>
      <c r="J154" s="9"/>
    </row>
    <row r="155" spans="1:10" x14ac:dyDescent="0.25">
      <c r="A155" s="801"/>
      <c r="B155" s="804"/>
      <c r="C155" s="382">
        <v>9219</v>
      </c>
      <c r="D155" s="379">
        <v>315</v>
      </c>
      <c r="E155" s="746">
        <v>271</v>
      </c>
      <c r="F155" s="746"/>
      <c r="G155" s="383">
        <v>9458.3799999999992</v>
      </c>
      <c r="H155" s="85">
        <f t="shared" si="6"/>
        <v>9458.3799999999992</v>
      </c>
      <c r="I155" s="8"/>
      <c r="J155" s="9"/>
    </row>
    <row r="156" spans="1:10" x14ac:dyDescent="0.25">
      <c r="A156" s="801"/>
      <c r="B156" s="804"/>
      <c r="C156" s="382">
        <v>9220</v>
      </c>
      <c r="D156" s="379">
        <v>340</v>
      </c>
      <c r="E156" s="746">
        <v>300</v>
      </c>
      <c r="F156" s="746"/>
      <c r="G156" s="383">
        <v>9035.2800000000007</v>
      </c>
      <c r="H156" s="85">
        <f t="shared" si="6"/>
        <v>9035.2800000000007</v>
      </c>
      <c r="I156" s="8"/>
      <c r="J156" s="9"/>
    </row>
    <row r="157" spans="1:10" x14ac:dyDescent="0.25">
      <c r="A157" s="801"/>
      <c r="B157" s="804"/>
      <c r="C157" s="382">
        <v>9222</v>
      </c>
      <c r="D157" s="379">
        <v>400</v>
      </c>
      <c r="E157" s="746">
        <v>343</v>
      </c>
      <c r="F157" s="746"/>
      <c r="G157" s="383">
        <v>19170.580000000002</v>
      </c>
      <c r="H157" s="85">
        <f t="shared" si="6"/>
        <v>19170.580000000002</v>
      </c>
      <c r="I157" s="8"/>
      <c r="J157" s="9"/>
    </row>
    <row r="158" spans="1:10" x14ac:dyDescent="0.25">
      <c r="A158" s="802"/>
      <c r="B158" s="805"/>
      <c r="C158" s="382">
        <v>9223</v>
      </c>
      <c r="D158" s="379">
        <v>460</v>
      </c>
      <c r="E158" s="746">
        <v>400</v>
      </c>
      <c r="F158" s="746"/>
      <c r="G158" s="383">
        <v>19288.38</v>
      </c>
      <c r="H158" s="85">
        <f t="shared" si="6"/>
        <v>19288.38</v>
      </c>
      <c r="I158" s="8"/>
      <c r="J158" s="9"/>
    </row>
    <row r="159" spans="1:10" x14ac:dyDescent="0.25">
      <c r="A159" s="802"/>
      <c r="B159" s="805"/>
      <c r="C159" s="382">
        <v>9224</v>
      </c>
      <c r="D159" s="379">
        <v>500</v>
      </c>
      <c r="E159" s="746">
        <v>427</v>
      </c>
      <c r="F159" s="746"/>
      <c r="G159" s="383">
        <v>27282.28</v>
      </c>
      <c r="H159" s="85">
        <f t="shared" si="6"/>
        <v>27282.28</v>
      </c>
      <c r="I159" s="8"/>
      <c r="J159" s="9"/>
    </row>
    <row r="160" spans="1:10" x14ac:dyDescent="0.25">
      <c r="A160" s="802"/>
      <c r="B160" s="805"/>
      <c r="C160" s="382">
        <v>9225</v>
      </c>
      <c r="D160" s="379">
        <v>575</v>
      </c>
      <c r="E160" s="746">
        <v>500</v>
      </c>
      <c r="F160" s="746"/>
      <c r="G160" s="383">
        <v>38667.379999999997</v>
      </c>
      <c r="H160" s="85">
        <f t="shared" si="6"/>
        <v>38667.379999999997</v>
      </c>
      <c r="I160" s="8"/>
      <c r="J160" s="9"/>
    </row>
    <row r="161" spans="1:10" ht="15.75" thickBot="1" x14ac:dyDescent="0.3">
      <c r="A161" s="881"/>
      <c r="B161" s="882"/>
      <c r="C161" s="386">
        <v>9226</v>
      </c>
      <c r="D161" s="380">
        <v>630</v>
      </c>
      <c r="E161" s="806">
        <v>535</v>
      </c>
      <c r="F161" s="806"/>
      <c r="G161" s="474" t="s">
        <v>66</v>
      </c>
      <c r="H161" s="475" t="str">
        <f t="shared" ref="H161" si="7">G161</f>
        <v>по запросу</v>
      </c>
      <c r="I161" s="8"/>
      <c r="J161" s="9"/>
    </row>
    <row r="162" spans="1:10" x14ac:dyDescent="0.25">
      <c r="A162" s="815"/>
      <c r="B162" s="816" t="s">
        <v>10</v>
      </c>
      <c r="C162" s="384">
        <v>9231</v>
      </c>
      <c r="D162" s="381">
        <v>110</v>
      </c>
      <c r="E162" s="745">
        <v>94</v>
      </c>
      <c r="F162" s="745"/>
      <c r="G162" s="385">
        <v>1351.08</v>
      </c>
      <c r="H162" s="84">
        <f t="shared" ref="H162:H173" si="8">ROUND((G162-G162/100*$C$10),2)</f>
        <v>1351.08</v>
      </c>
      <c r="I162" s="10"/>
      <c r="J162" s="9"/>
    </row>
    <row r="163" spans="1:10" x14ac:dyDescent="0.25">
      <c r="A163" s="810"/>
      <c r="B163" s="813"/>
      <c r="C163" s="382">
        <v>9232</v>
      </c>
      <c r="D163" s="379">
        <v>133</v>
      </c>
      <c r="E163" s="746">
        <v>110</v>
      </c>
      <c r="F163" s="746"/>
      <c r="G163" s="383">
        <v>1202.98</v>
      </c>
      <c r="H163" s="85">
        <f t="shared" si="8"/>
        <v>1202.98</v>
      </c>
      <c r="I163" s="10"/>
      <c r="J163" s="9"/>
    </row>
    <row r="164" spans="1:10" x14ac:dyDescent="0.25">
      <c r="A164" s="810"/>
      <c r="B164" s="813"/>
      <c r="C164" s="382">
        <v>9233</v>
      </c>
      <c r="D164" s="379">
        <v>160</v>
      </c>
      <c r="E164" s="746">
        <v>136</v>
      </c>
      <c r="F164" s="746"/>
      <c r="G164" s="383">
        <v>1515.98</v>
      </c>
      <c r="H164" s="85">
        <f t="shared" si="8"/>
        <v>1515.98</v>
      </c>
      <c r="I164" s="10"/>
      <c r="J164" s="9"/>
    </row>
    <row r="165" spans="1:10" x14ac:dyDescent="0.25">
      <c r="A165" s="810"/>
      <c r="B165" s="813"/>
      <c r="C165" s="382">
        <v>9234</v>
      </c>
      <c r="D165" s="379">
        <v>190</v>
      </c>
      <c r="E165" s="746">
        <v>160</v>
      </c>
      <c r="F165" s="746"/>
      <c r="G165" s="383">
        <v>1906.48</v>
      </c>
      <c r="H165" s="85">
        <f t="shared" si="8"/>
        <v>1906.48</v>
      </c>
      <c r="I165" s="10"/>
      <c r="J165" s="9"/>
    </row>
    <row r="166" spans="1:10" x14ac:dyDescent="0.25">
      <c r="A166" s="810"/>
      <c r="B166" s="813"/>
      <c r="C166" s="382">
        <v>9235</v>
      </c>
      <c r="D166" s="379">
        <v>200</v>
      </c>
      <c r="E166" s="746">
        <v>171</v>
      </c>
      <c r="F166" s="746"/>
      <c r="G166" s="383">
        <v>2768.98</v>
      </c>
      <c r="H166" s="85">
        <f t="shared" si="8"/>
        <v>2768.98</v>
      </c>
      <c r="I166" s="10"/>
      <c r="J166" s="9"/>
    </row>
    <row r="167" spans="1:10" x14ac:dyDescent="0.25">
      <c r="A167" s="810"/>
      <c r="B167" s="813"/>
      <c r="C167" s="382">
        <v>9236</v>
      </c>
      <c r="D167" s="379">
        <v>230</v>
      </c>
      <c r="E167" s="746">
        <v>200</v>
      </c>
      <c r="F167" s="746"/>
      <c r="G167" s="383">
        <v>3387.98</v>
      </c>
      <c r="H167" s="85">
        <f t="shared" si="8"/>
        <v>3387.98</v>
      </c>
      <c r="I167" s="10"/>
      <c r="J167" s="9"/>
    </row>
    <row r="168" spans="1:10" x14ac:dyDescent="0.25">
      <c r="A168" s="810"/>
      <c r="B168" s="813"/>
      <c r="C168" s="382">
        <v>9237</v>
      </c>
      <c r="D168" s="379">
        <v>250</v>
      </c>
      <c r="E168" s="746">
        <v>216</v>
      </c>
      <c r="F168" s="746"/>
      <c r="G168" s="383">
        <v>4965.28</v>
      </c>
      <c r="H168" s="85">
        <f t="shared" si="8"/>
        <v>4965.28</v>
      </c>
      <c r="I168" s="10"/>
      <c r="J168" s="9"/>
    </row>
    <row r="169" spans="1:10" x14ac:dyDescent="0.25">
      <c r="A169" s="810"/>
      <c r="B169" s="813"/>
      <c r="C169" s="382">
        <v>9238</v>
      </c>
      <c r="D169" s="379">
        <v>290</v>
      </c>
      <c r="E169" s="746">
        <v>250</v>
      </c>
      <c r="F169" s="746"/>
      <c r="G169" s="383">
        <v>5292.38</v>
      </c>
      <c r="H169" s="85">
        <f t="shared" si="8"/>
        <v>5292.38</v>
      </c>
      <c r="I169" s="10"/>
      <c r="J169" s="9"/>
    </row>
    <row r="170" spans="1:10" x14ac:dyDescent="0.25">
      <c r="A170" s="810"/>
      <c r="B170" s="813"/>
      <c r="C170" s="382">
        <v>9239</v>
      </c>
      <c r="D170" s="379">
        <v>315</v>
      </c>
      <c r="E170" s="746">
        <v>271</v>
      </c>
      <c r="F170" s="746"/>
      <c r="G170" s="383">
        <v>9458.3799999999992</v>
      </c>
      <c r="H170" s="85">
        <f t="shared" si="8"/>
        <v>9458.3799999999992</v>
      </c>
      <c r="I170" s="8"/>
      <c r="J170" s="9"/>
    </row>
    <row r="171" spans="1:10" x14ac:dyDescent="0.25">
      <c r="A171" s="810"/>
      <c r="B171" s="813"/>
      <c r="C171" s="382">
        <v>9240</v>
      </c>
      <c r="D171" s="379">
        <v>340</v>
      </c>
      <c r="E171" s="746">
        <v>300</v>
      </c>
      <c r="F171" s="746"/>
      <c r="G171" s="383">
        <v>9035.2800000000007</v>
      </c>
      <c r="H171" s="85">
        <f t="shared" si="8"/>
        <v>9035.2800000000007</v>
      </c>
      <c r="I171" s="8"/>
      <c r="J171" s="9"/>
    </row>
    <row r="172" spans="1:10" x14ac:dyDescent="0.25">
      <c r="A172" s="810"/>
      <c r="B172" s="813"/>
      <c r="C172" s="382">
        <v>9242</v>
      </c>
      <c r="D172" s="379">
        <v>400</v>
      </c>
      <c r="E172" s="746">
        <v>343</v>
      </c>
      <c r="F172" s="746"/>
      <c r="G172" s="383">
        <v>19169.28</v>
      </c>
      <c r="H172" s="85">
        <f t="shared" si="8"/>
        <v>19169.28</v>
      </c>
      <c r="I172" s="8"/>
      <c r="J172" s="9"/>
    </row>
    <row r="173" spans="1:10" x14ac:dyDescent="0.25">
      <c r="A173" s="810"/>
      <c r="B173" s="813"/>
      <c r="C173" s="382">
        <v>9243</v>
      </c>
      <c r="D173" s="379">
        <v>460</v>
      </c>
      <c r="E173" s="746">
        <v>400</v>
      </c>
      <c r="F173" s="746"/>
      <c r="G173" s="383">
        <v>19288.38</v>
      </c>
      <c r="H173" s="85">
        <f t="shared" si="8"/>
        <v>19288.38</v>
      </c>
      <c r="I173" s="8"/>
      <c r="J173" s="9"/>
    </row>
    <row r="174" spans="1:10" x14ac:dyDescent="0.25">
      <c r="A174" s="810"/>
      <c r="B174" s="813"/>
      <c r="C174" s="382">
        <v>9244</v>
      </c>
      <c r="D174" s="379">
        <v>500</v>
      </c>
      <c r="E174" s="746">
        <v>427</v>
      </c>
      <c r="F174" s="746"/>
      <c r="G174" s="474" t="s">
        <v>66</v>
      </c>
      <c r="H174" s="476" t="s">
        <v>66</v>
      </c>
      <c r="I174" s="8"/>
      <c r="J174" s="9"/>
    </row>
    <row r="175" spans="1:10" ht="15.75" thickBot="1" x14ac:dyDescent="0.3">
      <c r="A175" s="810"/>
      <c r="B175" s="813"/>
      <c r="C175" s="382">
        <v>9245</v>
      </c>
      <c r="D175" s="379">
        <v>575</v>
      </c>
      <c r="E175" s="746">
        <v>500</v>
      </c>
      <c r="F175" s="746"/>
      <c r="G175" s="474" t="s">
        <v>66</v>
      </c>
      <c r="H175" s="476" t="s">
        <v>66</v>
      </c>
      <c r="I175" s="8"/>
      <c r="J175" s="9"/>
    </row>
    <row r="176" spans="1:10" x14ac:dyDescent="0.25">
      <c r="A176" s="815"/>
      <c r="B176" s="816" t="s">
        <v>11</v>
      </c>
      <c r="C176" s="384">
        <v>9251</v>
      </c>
      <c r="D176" s="381">
        <v>110</v>
      </c>
      <c r="E176" s="745">
        <v>94</v>
      </c>
      <c r="F176" s="745"/>
      <c r="G176" s="385">
        <v>679.98</v>
      </c>
      <c r="H176" s="84">
        <f t="shared" ref="H176:H188" si="9">ROUND((G176-G176/100*$C$10),2)</f>
        <v>679.98</v>
      </c>
      <c r="I176" s="8"/>
      <c r="J176" s="9"/>
    </row>
    <row r="177" spans="1:10" x14ac:dyDescent="0.25">
      <c r="A177" s="810"/>
      <c r="B177" s="813"/>
      <c r="C177" s="382">
        <v>9252</v>
      </c>
      <c r="D177" s="379">
        <v>133</v>
      </c>
      <c r="E177" s="746">
        <v>110</v>
      </c>
      <c r="F177" s="746"/>
      <c r="G177" s="383">
        <v>760.48</v>
      </c>
      <c r="H177" s="85">
        <f t="shared" si="9"/>
        <v>760.48</v>
      </c>
      <c r="I177" s="8"/>
      <c r="J177" s="9"/>
    </row>
    <row r="178" spans="1:10" x14ac:dyDescent="0.25">
      <c r="A178" s="810"/>
      <c r="B178" s="813"/>
      <c r="C178" s="382">
        <v>9253</v>
      </c>
      <c r="D178" s="379">
        <v>160</v>
      </c>
      <c r="E178" s="746">
        <v>136</v>
      </c>
      <c r="F178" s="746"/>
      <c r="G178" s="383">
        <v>1212.08</v>
      </c>
      <c r="H178" s="85">
        <f t="shared" si="9"/>
        <v>1212.08</v>
      </c>
      <c r="I178" s="8"/>
      <c r="J178" s="9"/>
    </row>
    <row r="179" spans="1:10" x14ac:dyDescent="0.25">
      <c r="A179" s="810"/>
      <c r="B179" s="813"/>
      <c r="C179" s="382">
        <v>9254</v>
      </c>
      <c r="D179" s="379">
        <v>190</v>
      </c>
      <c r="E179" s="746">
        <v>160</v>
      </c>
      <c r="F179" s="746"/>
      <c r="G179" s="383">
        <v>1258.28</v>
      </c>
      <c r="H179" s="85">
        <f t="shared" si="9"/>
        <v>1258.28</v>
      </c>
      <c r="I179" s="8"/>
      <c r="J179" s="9"/>
    </row>
    <row r="180" spans="1:10" x14ac:dyDescent="0.25">
      <c r="A180" s="810"/>
      <c r="B180" s="813"/>
      <c r="C180" s="382">
        <v>9255</v>
      </c>
      <c r="D180" s="379">
        <v>200</v>
      </c>
      <c r="E180" s="746">
        <v>171</v>
      </c>
      <c r="F180" s="746"/>
      <c r="G180" s="383">
        <v>2121.88</v>
      </c>
      <c r="H180" s="85">
        <f t="shared" si="9"/>
        <v>2121.88</v>
      </c>
      <c r="I180" s="8"/>
      <c r="J180" s="9"/>
    </row>
    <row r="181" spans="1:10" x14ac:dyDescent="0.25">
      <c r="A181" s="810"/>
      <c r="B181" s="813"/>
      <c r="C181" s="382">
        <v>9256</v>
      </c>
      <c r="D181" s="379">
        <v>230</v>
      </c>
      <c r="E181" s="746">
        <v>200</v>
      </c>
      <c r="F181" s="746"/>
      <c r="G181" s="383">
        <v>2391.48</v>
      </c>
      <c r="H181" s="85">
        <f t="shared" si="9"/>
        <v>2391.48</v>
      </c>
      <c r="I181" s="8"/>
      <c r="J181" s="9"/>
    </row>
    <row r="182" spans="1:10" x14ac:dyDescent="0.25">
      <c r="A182" s="810"/>
      <c r="B182" s="813"/>
      <c r="C182" s="382">
        <v>9257</v>
      </c>
      <c r="D182" s="379">
        <v>250</v>
      </c>
      <c r="E182" s="746">
        <v>216</v>
      </c>
      <c r="F182" s="746"/>
      <c r="G182" s="383">
        <v>3105.38</v>
      </c>
      <c r="H182" s="85">
        <f t="shared" si="9"/>
        <v>3105.38</v>
      </c>
      <c r="I182" s="8"/>
      <c r="J182" s="9"/>
    </row>
    <row r="183" spans="1:10" x14ac:dyDescent="0.25">
      <c r="A183" s="810"/>
      <c r="B183" s="813"/>
      <c r="C183" s="382">
        <v>9258</v>
      </c>
      <c r="D183" s="379">
        <v>290</v>
      </c>
      <c r="E183" s="746">
        <v>250</v>
      </c>
      <c r="F183" s="746"/>
      <c r="G183" s="383">
        <v>3729.28</v>
      </c>
      <c r="H183" s="85">
        <f t="shared" si="9"/>
        <v>3729.28</v>
      </c>
      <c r="I183" s="8"/>
      <c r="J183" s="9"/>
    </row>
    <row r="184" spans="1:10" x14ac:dyDescent="0.25">
      <c r="A184" s="810"/>
      <c r="B184" s="813"/>
      <c r="C184" s="382">
        <v>9259</v>
      </c>
      <c r="D184" s="379">
        <v>315</v>
      </c>
      <c r="E184" s="746">
        <v>271</v>
      </c>
      <c r="F184" s="746"/>
      <c r="G184" s="383">
        <v>5851.98</v>
      </c>
      <c r="H184" s="85">
        <f t="shared" si="9"/>
        <v>5851.98</v>
      </c>
      <c r="I184" s="8"/>
      <c r="J184" s="9"/>
    </row>
    <row r="185" spans="1:10" x14ac:dyDescent="0.25">
      <c r="A185" s="810"/>
      <c r="B185" s="813"/>
      <c r="C185" s="382">
        <v>9260</v>
      </c>
      <c r="D185" s="379">
        <v>340</v>
      </c>
      <c r="E185" s="746">
        <v>300</v>
      </c>
      <c r="F185" s="746"/>
      <c r="G185" s="383">
        <v>6566.48</v>
      </c>
      <c r="H185" s="85">
        <f t="shared" si="9"/>
        <v>6566.48</v>
      </c>
      <c r="I185" s="8"/>
      <c r="J185" s="9"/>
    </row>
    <row r="186" spans="1:10" x14ac:dyDescent="0.25">
      <c r="A186" s="810"/>
      <c r="B186" s="813"/>
      <c r="C186" s="382">
        <v>9262</v>
      </c>
      <c r="D186" s="379">
        <v>400</v>
      </c>
      <c r="E186" s="746">
        <v>343</v>
      </c>
      <c r="F186" s="746"/>
      <c r="G186" s="383">
        <v>12684.38</v>
      </c>
      <c r="H186" s="85">
        <f t="shared" si="9"/>
        <v>12684.38</v>
      </c>
      <c r="I186" s="8"/>
      <c r="J186" s="9"/>
    </row>
    <row r="187" spans="1:10" x14ac:dyDescent="0.25">
      <c r="A187" s="810"/>
      <c r="B187" s="813"/>
      <c r="C187" s="382">
        <v>9263</v>
      </c>
      <c r="D187" s="379">
        <v>460</v>
      </c>
      <c r="E187" s="746">
        <v>400</v>
      </c>
      <c r="F187" s="746"/>
      <c r="G187" s="383">
        <v>13355.28</v>
      </c>
      <c r="H187" s="85">
        <f t="shared" si="9"/>
        <v>13355.28</v>
      </c>
      <c r="I187" s="8"/>
      <c r="J187" s="9"/>
    </row>
    <row r="188" spans="1:10" x14ac:dyDescent="0.25">
      <c r="A188" s="810"/>
      <c r="B188" s="813"/>
      <c r="C188" s="382">
        <v>9264</v>
      </c>
      <c r="D188" s="379">
        <v>500</v>
      </c>
      <c r="E188" s="746">
        <v>427</v>
      </c>
      <c r="F188" s="746"/>
      <c r="G188" s="383">
        <v>21575.279999999999</v>
      </c>
      <c r="H188" s="85">
        <f t="shared" si="9"/>
        <v>21575.279999999999</v>
      </c>
      <c r="I188" s="8"/>
      <c r="J188" s="9"/>
    </row>
    <row r="189" spans="1:10" ht="15.75" thickBot="1" x14ac:dyDescent="0.3">
      <c r="A189" s="810"/>
      <c r="B189" s="813"/>
      <c r="C189" s="382">
        <v>9265</v>
      </c>
      <c r="D189" s="379">
        <v>575</v>
      </c>
      <c r="E189" s="746">
        <v>500</v>
      </c>
      <c r="F189" s="746"/>
      <c r="G189" s="383">
        <v>24292.28</v>
      </c>
      <c r="H189" s="85">
        <f t="shared" ref="H189" si="10">ROUND((G189-G189/100*$C$10),2)</f>
        <v>24292.28</v>
      </c>
      <c r="I189" s="8"/>
      <c r="J189" s="9"/>
    </row>
    <row r="190" spans="1:10" x14ac:dyDescent="0.25">
      <c r="A190" s="815"/>
      <c r="B190" s="816" t="s">
        <v>12</v>
      </c>
      <c r="C190" s="384">
        <v>9271</v>
      </c>
      <c r="D190" s="374">
        <v>110</v>
      </c>
      <c r="E190" s="745">
        <v>94</v>
      </c>
      <c r="F190" s="745"/>
      <c r="G190" s="385">
        <v>679.98</v>
      </c>
      <c r="H190" s="84">
        <f t="shared" ref="H190:H201" si="11">ROUND((G190-G190/100*$C$10),2)</f>
        <v>679.98</v>
      </c>
      <c r="I190" s="8"/>
      <c r="J190" s="9"/>
    </row>
    <row r="191" spans="1:10" x14ac:dyDescent="0.25">
      <c r="A191" s="810"/>
      <c r="B191" s="813"/>
      <c r="C191" s="382">
        <v>9272</v>
      </c>
      <c r="D191" s="373">
        <v>133</v>
      </c>
      <c r="E191" s="746">
        <v>110</v>
      </c>
      <c r="F191" s="746"/>
      <c r="G191" s="383">
        <v>760.48</v>
      </c>
      <c r="H191" s="85">
        <f t="shared" si="11"/>
        <v>760.48</v>
      </c>
      <c r="I191" s="8"/>
      <c r="J191" s="9"/>
    </row>
    <row r="192" spans="1:10" x14ac:dyDescent="0.25">
      <c r="A192" s="810"/>
      <c r="B192" s="813"/>
      <c r="C192" s="382">
        <v>9273</v>
      </c>
      <c r="D192" s="373">
        <v>160</v>
      </c>
      <c r="E192" s="746">
        <v>136</v>
      </c>
      <c r="F192" s="746"/>
      <c r="G192" s="383">
        <v>1212.08</v>
      </c>
      <c r="H192" s="85">
        <f t="shared" si="11"/>
        <v>1212.08</v>
      </c>
      <c r="I192" s="8"/>
      <c r="J192" s="9"/>
    </row>
    <row r="193" spans="1:10" x14ac:dyDescent="0.25">
      <c r="A193" s="810"/>
      <c r="B193" s="813"/>
      <c r="C193" s="382">
        <v>9274</v>
      </c>
      <c r="D193" s="373">
        <v>190</v>
      </c>
      <c r="E193" s="746">
        <v>160</v>
      </c>
      <c r="F193" s="746"/>
      <c r="G193" s="383">
        <v>1258.28</v>
      </c>
      <c r="H193" s="85">
        <f t="shared" si="11"/>
        <v>1258.28</v>
      </c>
      <c r="I193" s="8"/>
      <c r="J193" s="9"/>
    </row>
    <row r="194" spans="1:10" x14ac:dyDescent="0.25">
      <c r="A194" s="810"/>
      <c r="B194" s="813"/>
      <c r="C194" s="382">
        <v>9275</v>
      </c>
      <c r="D194" s="373">
        <v>200</v>
      </c>
      <c r="E194" s="746">
        <v>171</v>
      </c>
      <c r="F194" s="746"/>
      <c r="G194" s="383">
        <v>2121.88</v>
      </c>
      <c r="H194" s="85">
        <f t="shared" si="11"/>
        <v>2121.88</v>
      </c>
      <c r="I194" s="8"/>
      <c r="J194" s="9"/>
    </row>
    <row r="195" spans="1:10" x14ac:dyDescent="0.25">
      <c r="A195" s="810"/>
      <c r="B195" s="813"/>
      <c r="C195" s="382">
        <v>9276</v>
      </c>
      <c r="D195" s="373">
        <v>230</v>
      </c>
      <c r="E195" s="746">
        <v>200</v>
      </c>
      <c r="F195" s="746"/>
      <c r="G195" s="383">
        <v>2391.48</v>
      </c>
      <c r="H195" s="85">
        <f t="shared" si="11"/>
        <v>2391.48</v>
      </c>
      <c r="I195" s="8"/>
      <c r="J195" s="9"/>
    </row>
    <row r="196" spans="1:10" x14ac:dyDescent="0.25">
      <c r="A196" s="810"/>
      <c r="B196" s="813"/>
      <c r="C196" s="382">
        <v>9277</v>
      </c>
      <c r="D196" s="373">
        <v>250</v>
      </c>
      <c r="E196" s="746">
        <v>216</v>
      </c>
      <c r="F196" s="746"/>
      <c r="G196" s="383">
        <v>3105.38</v>
      </c>
      <c r="H196" s="85">
        <f t="shared" si="11"/>
        <v>3105.38</v>
      </c>
      <c r="I196" s="8"/>
      <c r="J196" s="9"/>
    </row>
    <row r="197" spans="1:10" x14ac:dyDescent="0.25">
      <c r="A197" s="810"/>
      <c r="B197" s="813"/>
      <c r="C197" s="382">
        <v>9278</v>
      </c>
      <c r="D197" s="373">
        <v>290</v>
      </c>
      <c r="E197" s="746">
        <v>250</v>
      </c>
      <c r="F197" s="746"/>
      <c r="G197" s="383">
        <v>3729.28</v>
      </c>
      <c r="H197" s="85">
        <f t="shared" si="11"/>
        <v>3729.28</v>
      </c>
      <c r="I197" s="8"/>
      <c r="J197" s="9"/>
    </row>
    <row r="198" spans="1:10" x14ac:dyDescent="0.25">
      <c r="A198" s="810"/>
      <c r="B198" s="813"/>
      <c r="C198" s="382">
        <v>9279</v>
      </c>
      <c r="D198" s="373">
        <v>315</v>
      </c>
      <c r="E198" s="746">
        <v>271</v>
      </c>
      <c r="F198" s="746"/>
      <c r="G198" s="383">
        <v>5851.98</v>
      </c>
      <c r="H198" s="85">
        <f t="shared" si="11"/>
        <v>5851.98</v>
      </c>
      <c r="I198" s="8"/>
      <c r="J198" s="9"/>
    </row>
    <row r="199" spans="1:10" x14ac:dyDescent="0.25">
      <c r="A199" s="810"/>
      <c r="B199" s="813"/>
      <c r="C199" s="382">
        <v>9280</v>
      </c>
      <c r="D199" s="373">
        <v>340</v>
      </c>
      <c r="E199" s="746">
        <v>300</v>
      </c>
      <c r="F199" s="746"/>
      <c r="G199" s="383">
        <v>6566.48</v>
      </c>
      <c r="H199" s="85">
        <f t="shared" si="11"/>
        <v>6566.48</v>
      </c>
      <c r="I199" s="8"/>
      <c r="J199" s="9"/>
    </row>
    <row r="200" spans="1:10" x14ac:dyDescent="0.25">
      <c r="A200" s="810"/>
      <c r="B200" s="813"/>
      <c r="C200" s="382">
        <v>9282</v>
      </c>
      <c r="D200" s="373">
        <v>400</v>
      </c>
      <c r="E200" s="746">
        <v>343</v>
      </c>
      <c r="F200" s="746"/>
      <c r="G200" s="383">
        <v>12684.38</v>
      </c>
      <c r="H200" s="85">
        <f t="shared" si="11"/>
        <v>12684.38</v>
      </c>
      <c r="I200" s="8"/>
      <c r="J200" s="9"/>
    </row>
    <row r="201" spans="1:10" x14ac:dyDescent="0.25">
      <c r="A201" s="810"/>
      <c r="B201" s="813"/>
      <c r="C201" s="382">
        <v>9283</v>
      </c>
      <c r="D201" s="373">
        <v>460</v>
      </c>
      <c r="E201" s="746">
        <v>400</v>
      </c>
      <c r="F201" s="746"/>
      <c r="G201" s="383">
        <v>13355.28</v>
      </c>
      <c r="H201" s="85">
        <f t="shared" si="11"/>
        <v>13355.28</v>
      </c>
      <c r="I201" s="8"/>
      <c r="J201" s="9"/>
    </row>
    <row r="202" spans="1:10" x14ac:dyDescent="0.25">
      <c r="A202" s="810"/>
      <c r="B202" s="813"/>
      <c r="C202" s="382">
        <v>9284</v>
      </c>
      <c r="D202" s="373">
        <v>500</v>
      </c>
      <c r="E202" s="746">
        <v>427</v>
      </c>
      <c r="F202" s="746"/>
      <c r="G202" s="474" t="s">
        <v>66</v>
      </c>
      <c r="H202" s="476" t="s">
        <v>66</v>
      </c>
      <c r="I202" s="8"/>
      <c r="J202" s="9"/>
    </row>
    <row r="203" spans="1:10" ht="15.75" thickBot="1" x14ac:dyDescent="0.3">
      <c r="A203" s="810"/>
      <c r="B203" s="813"/>
      <c r="C203" s="382">
        <v>9285</v>
      </c>
      <c r="D203" s="373">
        <v>575</v>
      </c>
      <c r="E203" s="746">
        <v>500</v>
      </c>
      <c r="F203" s="746"/>
      <c r="G203" s="474" t="s">
        <v>66</v>
      </c>
      <c r="H203" s="476" t="s">
        <v>66</v>
      </c>
      <c r="I203" s="8"/>
      <c r="J203" s="9"/>
    </row>
    <row r="204" spans="1:10" x14ac:dyDescent="0.25">
      <c r="A204" s="815"/>
      <c r="B204" s="816" t="s">
        <v>13</v>
      </c>
      <c r="C204" s="407">
        <v>9291</v>
      </c>
      <c r="D204" s="381">
        <v>110</v>
      </c>
      <c r="E204" s="745">
        <v>94</v>
      </c>
      <c r="F204" s="745"/>
      <c r="G204" s="385">
        <v>679.98</v>
      </c>
      <c r="H204" s="84">
        <f t="shared" ref="H204:H215" si="12">ROUND((G204-G204/100*$C$10),2)</f>
        <v>679.98</v>
      </c>
      <c r="I204" s="8"/>
      <c r="J204" s="9"/>
    </row>
    <row r="205" spans="1:10" x14ac:dyDescent="0.25">
      <c r="A205" s="810"/>
      <c r="B205" s="813"/>
      <c r="C205" s="408">
        <v>9292</v>
      </c>
      <c r="D205" s="379">
        <v>133</v>
      </c>
      <c r="E205" s="746">
        <v>110</v>
      </c>
      <c r="F205" s="746"/>
      <c r="G205" s="383">
        <v>760.48</v>
      </c>
      <c r="H205" s="85">
        <f t="shared" si="12"/>
        <v>760.48</v>
      </c>
      <c r="I205" s="8"/>
      <c r="J205" s="9"/>
    </row>
    <row r="206" spans="1:10" x14ac:dyDescent="0.25">
      <c r="A206" s="810"/>
      <c r="B206" s="813"/>
      <c r="C206" s="408">
        <v>9293</v>
      </c>
      <c r="D206" s="379">
        <v>160</v>
      </c>
      <c r="E206" s="746">
        <v>136</v>
      </c>
      <c r="F206" s="746"/>
      <c r="G206" s="383">
        <v>1212.08</v>
      </c>
      <c r="H206" s="85">
        <f t="shared" si="12"/>
        <v>1212.08</v>
      </c>
      <c r="I206" s="8"/>
      <c r="J206" s="9"/>
    </row>
    <row r="207" spans="1:10" x14ac:dyDescent="0.25">
      <c r="A207" s="810"/>
      <c r="B207" s="813"/>
      <c r="C207" s="408">
        <v>9294</v>
      </c>
      <c r="D207" s="379">
        <v>190</v>
      </c>
      <c r="E207" s="746">
        <v>160</v>
      </c>
      <c r="F207" s="746"/>
      <c r="G207" s="383">
        <v>1258.28</v>
      </c>
      <c r="H207" s="85">
        <f t="shared" si="12"/>
        <v>1258.28</v>
      </c>
      <c r="I207" s="8"/>
      <c r="J207" s="9"/>
    </row>
    <row r="208" spans="1:10" x14ac:dyDescent="0.25">
      <c r="A208" s="810"/>
      <c r="B208" s="813"/>
      <c r="C208" s="408">
        <v>9295</v>
      </c>
      <c r="D208" s="379">
        <v>200</v>
      </c>
      <c r="E208" s="746">
        <v>171</v>
      </c>
      <c r="F208" s="746"/>
      <c r="G208" s="383">
        <v>2121.88</v>
      </c>
      <c r="H208" s="85">
        <f t="shared" si="12"/>
        <v>2121.88</v>
      </c>
      <c r="I208" s="8"/>
      <c r="J208" s="9"/>
    </row>
    <row r="209" spans="1:10" x14ac:dyDescent="0.25">
      <c r="A209" s="810"/>
      <c r="B209" s="813"/>
      <c r="C209" s="408">
        <v>9296</v>
      </c>
      <c r="D209" s="379">
        <v>230</v>
      </c>
      <c r="E209" s="746">
        <v>200</v>
      </c>
      <c r="F209" s="746"/>
      <c r="G209" s="383">
        <v>2391.48</v>
      </c>
      <c r="H209" s="85">
        <f t="shared" si="12"/>
        <v>2391.48</v>
      </c>
      <c r="I209" s="8"/>
      <c r="J209" s="9"/>
    </row>
    <row r="210" spans="1:10" x14ac:dyDescent="0.25">
      <c r="A210" s="810"/>
      <c r="B210" s="813"/>
      <c r="C210" s="408">
        <v>9297</v>
      </c>
      <c r="D210" s="379">
        <v>250</v>
      </c>
      <c r="E210" s="746">
        <v>216</v>
      </c>
      <c r="F210" s="746"/>
      <c r="G210" s="383">
        <v>3105.38</v>
      </c>
      <c r="H210" s="85">
        <f t="shared" si="12"/>
        <v>3105.38</v>
      </c>
      <c r="I210" s="8"/>
      <c r="J210" s="9"/>
    </row>
    <row r="211" spans="1:10" x14ac:dyDescent="0.25">
      <c r="A211" s="810"/>
      <c r="B211" s="813"/>
      <c r="C211" s="408">
        <v>9298</v>
      </c>
      <c r="D211" s="379">
        <v>290</v>
      </c>
      <c r="E211" s="746">
        <v>250</v>
      </c>
      <c r="F211" s="746"/>
      <c r="G211" s="383">
        <v>3729.28</v>
      </c>
      <c r="H211" s="85">
        <f t="shared" si="12"/>
        <v>3729.28</v>
      </c>
      <c r="I211" s="8"/>
      <c r="J211" s="9"/>
    </row>
    <row r="212" spans="1:10" x14ac:dyDescent="0.25">
      <c r="A212" s="810"/>
      <c r="B212" s="813"/>
      <c r="C212" s="408">
        <v>9299</v>
      </c>
      <c r="D212" s="379">
        <v>315</v>
      </c>
      <c r="E212" s="746">
        <v>271</v>
      </c>
      <c r="F212" s="746"/>
      <c r="G212" s="383">
        <v>5851.98</v>
      </c>
      <c r="H212" s="85">
        <f t="shared" si="12"/>
        <v>5851.98</v>
      </c>
      <c r="I212" s="8"/>
      <c r="J212" s="9"/>
    </row>
    <row r="213" spans="1:10" x14ac:dyDescent="0.25">
      <c r="A213" s="810"/>
      <c r="B213" s="813"/>
      <c r="C213" s="408">
        <v>9300</v>
      </c>
      <c r="D213" s="379">
        <v>340</v>
      </c>
      <c r="E213" s="746">
        <v>300</v>
      </c>
      <c r="F213" s="746"/>
      <c r="G213" s="383">
        <v>6566.48</v>
      </c>
      <c r="H213" s="85">
        <f t="shared" si="12"/>
        <v>6566.48</v>
      </c>
      <c r="I213" s="8"/>
      <c r="J213" s="9"/>
    </row>
    <row r="214" spans="1:10" x14ac:dyDescent="0.25">
      <c r="A214" s="810"/>
      <c r="B214" s="813"/>
      <c r="C214" s="408">
        <v>9302</v>
      </c>
      <c r="D214" s="379">
        <v>400</v>
      </c>
      <c r="E214" s="746">
        <v>343</v>
      </c>
      <c r="F214" s="746"/>
      <c r="G214" s="383">
        <v>12684.38</v>
      </c>
      <c r="H214" s="85">
        <f t="shared" si="12"/>
        <v>12684.38</v>
      </c>
      <c r="I214" s="8"/>
      <c r="J214" s="9"/>
    </row>
    <row r="215" spans="1:10" x14ac:dyDescent="0.25">
      <c r="A215" s="810"/>
      <c r="B215" s="813"/>
      <c r="C215" s="408">
        <v>9303</v>
      </c>
      <c r="D215" s="379">
        <v>460</v>
      </c>
      <c r="E215" s="746">
        <v>400</v>
      </c>
      <c r="F215" s="746"/>
      <c r="G215" s="383">
        <v>13355.28</v>
      </c>
      <c r="H215" s="85">
        <f t="shared" si="12"/>
        <v>13355.28</v>
      </c>
      <c r="I215" s="8"/>
      <c r="J215" s="9"/>
    </row>
    <row r="216" spans="1:10" x14ac:dyDescent="0.25">
      <c r="A216" s="810"/>
      <c r="B216" s="813"/>
      <c r="C216" s="408">
        <v>9304</v>
      </c>
      <c r="D216" s="379">
        <v>500</v>
      </c>
      <c r="E216" s="746">
        <v>427</v>
      </c>
      <c r="F216" s="746"/>
      <c r="G216" s="474" t="s">
        <v>66</v>
      </c>
      <c r="H216" s="476" t="s">
        <v>66</v>
      </c>
      <c r="I216" s="8"/>
      <c r="J216" s="9"/>
    </row>
    <row r="217" spans="1:10" ht="15.75" thickBot="1" x14ac:dyDescent="0.3">
      <c r="A217" s="810"/>
      <c r="B217" s="813"/>
      <c r="C217" s="408">
        <v>9305</v>
      </c>
      <c r="D217" s="379">
        <v>575</v>
      </c>
      <c r="E217" s="746">
        <v>500</v>
      </c>
      <c r="F217" s="746"/>
      <c r="G217" s="474" t="s">
        <v>66</v>
      </c>
      <c r="H217" s="476" t="s">
        <v>66</v>
      </c>
      <c r="I217" s="8"/>
      <c r="J217" s="9"/>
    </row>
    <row r="218" spans="1:10" x14ac:dyDescent="0.25">
      <c r="A218" s="815"/>
      <c r="B218" s="816" t="s">
        <v>14</v>
      </c>
      <c r="C218" s="384">
        <v>9171</v>
      </c>
      <c r="D218" s="381">
        <v>110</v>
      </c>
      <c r="E218" s="745">
        <v>94</v>
      </c>
      <c r="F218" s="745"/>
      <c r="G218" s="385">
        <v>1266.48</v>
      </c>
      <c r="H218" s="84">
        <f t="shared" ref="H218:H227" si="13">ROUND((G218-G218/100*$C$10),2)</f>
        <v>1266.48</v>
      </c>
      <c r="I218" s="8"/>
      <c r="J218" s="9"/>
    </row>
    <row r="219" spans="1:10" x14ac:dyDescent="0.25">
      <c r="A219" s="810"/>
      <c r="B219" s="813"/>
      <c r="C219" s="382">
        <v>9172</v>
      </c>
      <c r="D219" s="379">
        <v>133</v>
      </c>
      <c r="E219" s="746">
        <v>110</v>
      </c>
      <c r="F219" s="746"/>
      <c r="G219" s="383">
        <v>1126.48</v>
      </c>
      <c r="H219" s="85">
        <f t="shared" si="13"/>
        <v>1126.48</v>
      </c>
      <c r="I219" s="8"/>
      <c r="J219" s="9"/>
    </row>
    <row r="220" spans="1:10" x14ac:dyDescent="0.25">
      <c r="A220" s="810"/>
      <c r="B220" s="813"/>
      <c r="C220" s="382">
        <v>9173</v>
      </c>
      <c r="D220" s="379">
        <v>160</v>
      </c>
      <c r="E220" s="746">
        <v>136</v>
      </c>
      <c r="F220" s="746"/>
      <c r="G220" s="383">
        <v>1599.28</v>
      </c>
      <c r="H220" s="85">
        <f t="shared" si="13"/>
        <v>1599.28</v>
      </c>
      <c r="I220" s="8"/>
      <c r="J220" s="9"/>
    </row>
    <row r="221" spans="1:10" x14ac:dyDescent="0.25">
      <c r="A221" s="810"/>
      <c r="B221" s="813"/>
      <c r="C221" s="382">
        <v>9174</v>
      </c>
      <c r="D221" s="379">
        <v>190</v>
      </c>
      <c r="E221" s="746">
        <v>160</v>
      </c>
      <c r="F221" s="746"/>
      <c r="G221" s="383">
        <v>2010.08</v>
      </c>
      <c r="H221" s="85">
        <f t="shared" si="13"/>
        <v>2010.08</v>
      </c>
      <c r="I221" s="8"/>
      <c r="J221" s="9"/>
    </row>
    <row r="222" spans="1:10" x14ac:dyDescent="0.25">
      <c r="A222" s="810"/>
      <c r="B222" s="813"/>
      <c r="C222" s="382">
        <v>9175</v>
      </c>
      <c r="D222" s="379">
        <v>200</v>
      </c>
      <c r="E222" s="746">
        <v>171</v>
      </c>
      <c r="F222" s="746"/>
      <c r="G222" s="383">
        <v>3095.88</v>
      </c>
      <c r="H222" s="85">
        <f t="shared" si="13"/>
        <v>3095.88</v>
      </c>
      <c r="I222" s="8"/>
      <c r="J222" s="9"/>
    </row>
    <row r="223" spans="1:10" x14ac:dyDescent="0.25">
      <c r="A223" s="810"/>
      <c r="B223" s="813"/>
      <c r="C223" s="382">
        <v>9176</v>
      </c>
      <c r="D223" s="379">
        <v>230</v>
      </c>
      <c r="E223" s="746">
        <v>200</v>
      </c>
      <c r="F223" s="746"/>
      <c r="G223" s="383">
        <v>3785.78</v>
      </c>
      <c r="H223" s="85">
        <f t="shared" si="13"/>
        <v>3785.78</v>
      </c>
      <c r="I223" s="8"/>
      <c r="J223" s="9"/>
    </row>
    <row r="224" spans="1:10" x14ac:dyDescent="0.25">
      <c r="A224" s="810"/>
      <c r="B224" s="813"/>
      <c r="C224" s="382">
        <v>9177</v>
      </c>
      <c r="D224" s="379">
        <v>250</v>
      </c>
      <c r="E224" s="746">
        <v>216</v>
      </c>
      <c r="F224" s="746"/>
      <c r="G224" s="383">
        <v>6223.08</v>
      </c>
      <c r="H224" s="85">
        <f t="shared" si="13"/>
        <v>6223.08</v>
      </c>
      <c r="I224" s="8"/>
      <c r="J224" s="9"/>
    </row>
    <row r="225" spans="1:10" x14ac:dyDescent="0.25">
      <c r="A225" s="810"/>
      <c r="B225" s="813"/>
      <c r="C225" s="382">
        <v>9178</v>
      </c>
      <c r="D225" s="379">
        <v>290</v>
      </c>
      <c r="E225" s="746">
        <v>250</v>
      </c>
      <c r="F225" s="746"/>
      <c r="G225" s="383">
        <v>6637.38</v>
      </c>
      <c r="H225" s="85">
        <f t="shared" si="13"/>
        <v>6637.38</v>
      </c>
      <c r="I225" s="8"/>
      <c r="J225" s="9"/>
    </row>
    <row r="226" spans="1:10" x14ac:dyDescent="0.25">
      <c r="A226" s="810"/>
      <c r="B226" s="813"/>
      <c r="C226" s="382">
        <v>9179</v>
      </c>
      <c r="D226" s="379">
        <v>315</v>
      </c>
      <c r="E226" s="746">
        <v>271</v>
      </c>
      <c r="F226" s="746"/>
      <c r="G226" s="383">
        <v>12475.08</v>
      </c>
      <c r="H226" s="85">
        <f t="shared" si="13"/>
        <v>12475.08</v>
      </c>
      <c r="I226" s="8"/>
      <c r="J226" s="9"/>
    </row>
    <row r="227" spans="1:10" x14ac:dyDescent="0.25">
      <c r="A227" s="810"/>
      <c r="B227" s="813"/>
      <c r="C227" s="382">
        <v>9180</v>
      </c>
      <c r="D227" s="379">
        <v>340</v>
      </c>
      <c r="E227" s="746">
        <v>300</v>
      </c>
      <c r="F227" s="746"/>
      <c r="G227" s="383">
        <v>11920.28</v>
      </c>
      <c r="H227" s="85">
        <f t="shared" si="13"/>
        <v>11920.28</v>
      </c>
      <c r="I227" s="8"/>
      <c r="J227" s="9"/>
    </row>
    <row r="228" spans="1:10" x14ac:dyDescent="0.25">
      <c r="A228" s="810"/>
      <c r="B228" s="813"/>
      <c r="C228" s="382">
        <v>9182</v>
      </c>
      <c r="D228" s="379">
        <v>400</v>
      </c>
      <c r="E228" s="746">
        <v>343</v>
      </c>
      <c r="F228" s="746"/>
      <c r="G228" s="383">
        <v>21086.080000000002</v>
      </c>
      <c r="H228" s="85">
        <f t="shared" ref="H228" si="14">ROUND((G228-G228/100*$C$10),2)</f>
        <v>21086.080000000002</v>
      </c>
      <c r="I228" s="8"/>
      <c r="J228" s="9"/>
    </row>
    <row r="229" spans="1:10" x14ac:dyDescent="0.25">
      <c r="A229" s="810"/>
      <c r="B229" s="813"/>
      <c r="C229" s="382">
        <v>9183</v>
      </c>
      <c r="D229" s="379">
        <v>460</v>
      </c>
      <c r="E229" s="746">
        <v>400</v>
      </c>
      <c r="F229" s="746"/>
      <c r="G229" s="383">
        <v>22996.78</v>
      </c>
      <c r="H229" s="85">
        <f>ROUND((G229-G229/100*$C$10),2)</f>
        <v>22996.78</v>
      </c>
      <c r="I229" s="8"/>
      <c r="J229" s="9"/>
    </row>
    <row r="230" spans="1:10" x14ac:dyDescent="0.25">
      <c r="A230" s="810"/>
      <c r="B230" s="813"/>
      <c r="C230" s="382">
        <v>9184</v>
      </c>
      <c r="D230" s="379">
        <v>500</v>
      </c>
      <c r="E230" s="746">
        <v>427</v>
      </c>
      <c r="F230" s="746"/>
      <c r="G230" s="383">
        <v>31450.98</v>
      </c>
      <c r="H230" s="85">
        <f>ROUND((G230-G230/100*$C$10),2)</f>
        <v>31450.98</v>
      </c>
      <c r="I230" s="8"/>
      <c r="J230" s="9"/>
    </row>
    <row r="231" spans="1:10" hidden="1" x14ac:dyDescent="0.25">
      <c r="A231" s="810"/>
      <c r="B231" s="813"/>
      <c r="C231" s="382">
        <v>9185</v>
      </c>
      <c r="D231" s="379">
        <v>575</v>
      </c>
      <c r="E231" s="746">
        <v>500</v>
      </c>
      <c r="F231" s="746"/>
      <c r="G231" s="474" t="s">
        <v>66</v>
      </c>
      <c r="H231" s="476" t="s">
        <v>66</v>
      </c>
      <c r="I231" s="8"/>
      <c r="J231" s="9"/>
    </row>
    <row r="232" spans="1:10" ht="15.75" thickBot="1" x14ac:dyDescent="0.3">
      <c r="A232" s="817"/>
      <c r="B232" s="818"/>
      <c r="C232" s="413">
        <v>9186</v>
      </c>
      <c r="D232" s="414">
        <v>630</v>
      </c>
      <c r="E232" s="820">
        <v>535</v>
      </c>
      <c r="F232" s="820"/>
      <c r="G232" s="479" t="s">
        <v>66</v>
      </c>
      <c r="H232" s="480" t="s">
        <v>66</v>
      </c>
      <c r="I232" s="8"/>
      <c r="J232" s="9"/>
    </row>
    <row r="233" spans="1:10" x14ac:dyDescent="0.25">
      <c r="A233" s="617"/>
      <c r="B233" s="639" t="s">
        <v>15</v>
      </c>
      <c r="C233" s="384">
        <v>9191</v>
      </c>
      <c r="D233" s="411">
        <v>110</v>
      </c>
      <c r="E233" s="745">
        <v>94</v>
      </c>
      <c r="F233" s="745"/>
      <c r="G233" s="385">
        <v>1217.98</v>
      </c>
      <c r="H233" s="84">
        <f t="shared" ref="H233:H244" si="15">ROUND((G233-G233/100*$C$10),2)</f>
        <v>1217.98</v>
      </c>
      <c r="I233" s="8"/>
      <c r="J233" s="9"/>
    </row>
    <row r="234" spans="1:10" x14ac:dyDescent="0.25">
      <c r="A234" s="618"/>
      <c r="B234" s="640"/>
      <c r="C234" s="382">
        <v>9192</v>
      </c>
      <c r="D234" s="410">
        <v>133</v>
      </c>
      <c r="E234" s="746">
        <v>110</v>
      </c>
      <c r="F234" s="746"/>
      <c r="G234" s="383">
        <v>1363.78</v>
      </c>
      <c r="H234" s="85">
        <f t="shared" si="15"/>
        <v>1363.78</v>
      </c>
      <c r="I234" s="8"/>
      <c r="J234" s="9"/>
    </row>
    <row r="235" spans="1:10" x14ac:dyDescent="0.25">
      <c r="A235" s="618"/>
      <c r="B235" s="640"/>
      <c r="C235" s="382">
        <v>9193</v>
      </c>
      <c r="D235" s="410">
        <v>160</v>
      </c>
      <c r="E235" s="746">
        <v>136</v>
      </c>
      <c r="F235" s="746"/>
      <c r="G235" s="383">
        <v>2325.98</v>
      </c>
      <c r="H235" s="85">
        <f t="shared" si="15"/>
        <v>2325.98</v>
      </c>
      <c r="I235" s="8"/>
      <c r="J235" s="9"/>
    </row>
    <row r="236" spans="1:10" x14ac:dyDescent="0.25">
      <c r="A236" s="618"/>
      <c r="B236" s="640"/>
      <c r="C236" s="382">
        <v>9194</v>
      </c>
      <c r="D236" s="410">
        <v>190</v>
      </c>
      <c r="E236" s="746">
        <v>160</v>
      </c>
      <c r="F236" s="746"/>
      <c r="G236" s="383">
        <v>2413.08</v>
      </c>
      <c r="H236" s="85">
        <f t="shared" si="15"/>
        <v>2413.08</v>
      </c>
      <c r="I236" s="8"/>
      <c r="J236" s="9"/>
    </row>
    <row r="237" spans="1:10" x14ac:dyDescent="0.25">
      <c r="A237" s="618"/>
      <c r="B237" s="640"/>
      <c r="C237" s="382">
        <v>9195</v>
      </c>
      <c r="D237" s="410">
        <v>200</v>
      </c>
      <c r="E237" s="746">
        <v>171</v>
      </c>
      <c r="F237" s="746"/>
      <c r="G237" s="383">
        <v>4060.98</v>
      </c>
      <c r="H237" s="85">
        <f t="shared" si="15"/>
        <v>4060.98</v>
      </c>
      <c r="I237" s="8"/>
      <c r="J237" s="9"/>
    </row>
    <row r="238" spans="1:10" x14ac:dyDescent="0.25">
      <c r="A238" s="618"/>
      <c r="B238" s="640"/>
      <c r="C238" s="382">
        <v>9196</v>
      </c>
      <c r="D238" s="410">
        <v>230</v>
      </c>
      <c r="E238" s="746">
        <v>200</v>
      </c>
      <c r="F238" s="746"/>
      <c r="G238" s="383">
        <v>4583.78</v>
      </c>
      <c r="H238" s="85">
        <f t="shared" si="15"/>
        <v>4583.78</v>
      </c>
      <c r="I238" s="8"/>
      <c r="J238" s="9"/>
    </row>
    <row r="239" spans="1:10" x14ac:dyDescent="0.25">
      <c r="A239" s="618"/>
      <c r="B239" s="640"/>
      <c r="C239" s="382">
        <v>9197</v>
      </c>
      <c r="D239" s="410">
        <v>250</v>
      </c>
      <c r="E239" s="746">
        <v>216</v>
      </c>
      <c r="F239" s="746"/>
      <c r="G239" s="383">
        <v>6608.68</v>
      </c>
      <c r="H239" s="85">
        <f t="shared" si="15"/>
        <v>6608.68</v>
      </c>
      <c r="I239" s="8"/>
      <c r="J239" s="9"/>
    </row>
    <row r="240" spans="1:10" x14ac:dyDescent="0.25">
      <c r="A240" s="618"/>
      <c r="B240" s="640"/>
      <c r="C240" s="382">
        <v>9198</v>
      </c>
      <c r="D240" s="410">
        <v>290</v>
      </c>
      <c r="E240" s="746">
        <v>250</v>
      </c>
      <c r="F240" s="746"/>
      <c r="G240" s="383">
        <v>7939.48</v>
      </c>
      <c r="H240" s="85">
        <f t="shared" si="15"/>
        <v>7939.48</v>
      </c>
      <c r="I240" s="8"/>
      <c r="J240" s="9"/>
    </row>
    <row r="241" spans="1:10" x14ac:dyDescent="0.25">
      <c r="A241" s="618"/>
      <c r="B241" s="640"/>
      <c r="C241" s="382">
        <v>9199</v>
      </c>
      <c r="D241" s="410">
        <v>315</v>
      </c>
      <c r="E241" s="746">
        <v>271</v>
      </c>
      <c r="F241" s="746"/>
      <c r="G241" s="383">
        <v>13906.28</v>
      </c>
      <c r="H241" s="85">
        <f t="shared" si="15"/>
        <v>13906.28</v>
      </c>
      <c r="I241" s="8"/>
      <c r="J241" s="9"/>
    </row>
    <row r="242" spans="1:10" x14ac:dyDescent="0.25">
      <c r="A242" s="618"/>
      <c r="B242" s="640"/>
      <c r="C242" s="382">
        <v>9200</v>
      </c>
      <c r="D242" s="410">
        <v>340</v>
      </c>
      <c r="E242" s="746">
        <v>300</v>
      </c>
      <c r="F242" s="746"/>
      <c r="G242" s="383">
        <v>15604.48</v>
      </c>
      <c r="H242" s="85">
        <f t="shared" si="15"/>
        <v>15604.48</v>
      </c>
      <c r="I242" s="8"/>
      <c r="J242" s="9"/>
    </row>
    <row r="243" spans="1:10" x14ac:dyDescent="0.25">
      <c r="A243" s="618"/>
      <c r="B243" s="640"/>
      <c r="C243" s="382">
        <v>9202</v>
      </c>
      <c r="D243" s="410">
        <v>400</v>
      </c>
      <c r="E243" s="746">
        <v>343</v>
      </c>
      <c r="F243" s="746"/>
      <c r="G243" s="383">
        <v>32419.279999999999</v>
      </c>
      <c r="H243" s="85">
        <f t="shared" si="15"/>
        <v>32419.279999999999</v>
      </c>
      <c r="I243" s="8"/>
      <c r="J243" s="9"/>
    </row>
    <row r="244" spans="1:10" x14ac:dyDescent="0.25">
      <c r="A244" s="618"/>
      <c r="B244" s="640"/>
      <c r="C244" s="382">
        <v>9203</v>
      </c>
      <c r="D244" s="410">
        <v>460</v>
      </c>
      <c r="E244" s="746">
        <v>400</v>
      </c>
      <c r="F244" s="746"/>
      <c r="G244" s="383">
        <v>34140.68</v>
      </c>
      <c r="H244" s="85">
        <f t="shared" si="15"/>
        <v>34140.68</v>
      </c>
      <c r="I244" s="8"/>
      <c r="J244" s="9"/>
    </row>
    <row r="245" spans="1:10" x14ac:dyDescent="0.25">
      <c r="A245" s="618"/>
      <c r="B245" s="640"/>
      <c r="C245" s="409">
        <v>9204</v>
      </c>
      <c r="D245" s="410">
        <v>500</v>
      </c>
      <c r="E245" s="746">
        <v>427</v>
      </c>
      <c r="F245" s="746"/>
      <c r="G245" s="474" t="s">
        <v>66</v>
      </c>
      <c r="H245" s="476" t="s">
        <v>66</v>
      </c>
    </row>
    <row r="246" spans="1:10" ht="15.75" thickBot="1" x14ac:dyDescent="0.3">
      <c r="A246" s="619"/>
      <c r="B246" s="641"/>
      <c r="C246" s="415">
        <v>9205</v>
      </c>
      <c r="D246" s="412">
        <v>575</v>
      </c>
      <c r="E246" s="807">
        <v>500</v>
      </c>
      <c r="F246" s="807"/>
      <c r="G246" s="477" t="s">
        <v>66</v>
      </c>
      <c r="H246" s="478" t="s">
        <v>66</v>
      </c>
    </row>
    <row r="262" spans="1:8" x14ac:dyDescent="0.25">
      <c r="A262" s="11"/>
      <c r="B262" s="11"/>
      <c r="C262" s="11"/>
      <c r="D262" s="11"/>
      <c r="E262" s="11"/>
      <c r="F262" s="11"/>
      <c r="G262" s="55"/>
      <c r="H262" s="55"/>
    </row>
    <row r="263" spans="1:8" x14ac:dyDescent="0.25">
      <c r="A263" s="11"/>
      <c r="B263" s="11"/>
      <c r="C263" s="11"/>
      <c r="D263" s="11"/>
      <c r="E263" s="11"/>
      <c r="F263" s="11"/>
      <c r="G263" s="55"/>
      <c r="H263" s="55"/>
    </row>
    <row r="264" spans="1:8" x14ac:dyDescent="0.25">
      <c r="A264" s="11"/>
      <c r="B264" s="11"/>
      <c r="C264" s="11"/>
      <c r="D264" s="11"/>
      <c r="E264" s="11"/>
      <c r="F264" s="11"/>
      <c r="G264" s="55"/>
      <c r="H264" s="55"/>
    </row>
    <row r="265" spans="1:8" x14ac:dyDescent="0.25">
      <c r="A265" s="11"/>
      <c r="B265" s="11"/>
      <c r="C265" s="11"/>
      <c r="D265" s="11"/>
      <c r="E265" s="11"/>
      <c r="F265" s="11"/>
      <c r="G265" s="55"/>
      <c r="H265" s="55"/>
    </row>
    <row r="266" spans="1:8" x14ac:dyDescent="0.25">
      <c r="A266" s="11"/>
      <c r="B266" s="11"/>
      <c r="C266" s="11"/>
    </row>
  </sheetData>
  <sheetProtection password="CF7A" sheet="1" objects="1" scenarios="1" sort="0" autoFilter="0" pivotTables="0"/>
  <mergeCells count="279">
    <mergeCell ref="E141:F141"/>
    <mergeCell ref="E144:F144"/>
    <mergeCell ref="E142:F142"/>
    <mergeCell ref="E143:F143"/>
    <mergeCell ref="B204:B217"/>
    <mergeCell ref="E204:F204"/>
    <mergeCell ref="E205:F205"/>
    <mergeCell ref="E206:F206"/>
    <mergeCell ref="E207:F207"/>
    <mergeCell ref="E208:F208"/>
    <mergeCell ref="E209:F209"/>
    <mergeCell ref="E210:F210"/>
    <mergeCell ref="E211:F211"/>
    <mergeCell ref="E212:F212"/>
    <mergeCell ref="E213:F213"/>
    <mergeCell ref="E214:F214"/>
    <mergeCell ref="E215:F215"/>
    <mergeCell ref="E216:F216"/>
    <mergeCell ref="E217:F217"/>
    <mergeCell ref="B162:B175"/>
    <mergeCell ref="E162:F162"/>
    <mergeCell ref="E163:F163"/>
    <mergeCell ref="E164:F164"/>
    <mergeCell ref="E165:F165"/>
    <mergeCell ref="E45:F45"/>
    <mergeCell ref="E46:F46"/>
    <mergeCell ref="E47:F47"/>
    <mergeCell ref="E48:F48"/>
    <mergeCell ref="E49:F49"/>
    <mergeCell ref="E50:F50"/>
    <mergeCell ref="E37:F37"/>
    <mergeCell ref="E38:F38"/>
    <mergeCell ref="E39:F39"/>
    <mergeCell ref="E40:F40"/>
    <mergeCell ref="E41:F41"/>
    <mergeCell ref="E42:F42"/>
    <mergeCell ref="E43:F43"/>
    <mergeCell ref="E44:F44"/>
    <mergeCell ref="B16:B27"/>
    <mergeCell ref="B28:B39"/>
    <mergeCell ref="B40:B51"/>
    <mergeCell ref="B52:B63"/>
    <mergeCell ref="B64:B75"/>
    <mergeCell ref="B76:B87"/>
    <mergeCell ref="B88:B99"/>
    <mergeCell ref="B100:B119"/>
    <mergeCell ref="B120:B131"/>
    <mergeCell ref="H12:H14"/>
    <mergeCell ref="A12:A14"/>
    <mergeCell ref="C12:C14"/>
    <mergeCell ref="D12:D14"/>
    <mergeCell ref="E12:F14"/>
    <mergeCell ref="G12:G14"/>
    <mergeCell ref="B2:H2"/>
    <mergeCell ref="D3:F3"/>
    <mergeCell ref="B7:H7"/>
    <mergeCell ref="A9:B10"/>
    <mergeCell ref="E9:F9"/>
    <mergeCell ref="E10:F10"/>
    <mergeCell ref="B12:B14"/>
    <mergeCell ref="A28:A39"/>
    <mergeCell ref="E28:F28"/>
    <mergeCell ref="E29:F29"/>
    <mergeCell ref="E30:F30"/>
    <mergeCell ref="A15:H15"/>
    <mergeCell ref="A16:A27"/>
    <mergeCell ref="E16:F16"/>
    <mergeCell ref="E17:F17"/>
    <mergeCell ref="E18:F18"/>
    <mergeCell ref="E19:F19"/>
    <mergeCell ref="E20:F20"/>
    <mergeCell ref="E21:F21"/>
    <mergeCell ref="E22:F22"/>
    <mergeCell ref="E31:F31"/>
    <mergeCell ref="E32:F32"/>
    <mergeCell ref="E33:F33"/>
    <mergeCell ref="E34:F34"/>
    <mergeCell ref="E35:F35"/>
    <mergeCell ref="E36:F36"/>
    <mergeCell ref="E23:F23"/>
    <mergeCell ref="E24:F24"/>
    <mergeCell ref="E25:F25"/>
    <mergeCell ref="E26:F26"/>
    <mergeCell ref="E27:F27"/>
    <mergeCell ref="A64:A75"/>
    <mergeCell ref="E64:F64"/>
    <mergeCell ref="E65:F65"/>
    <mergeCell ref="E66:F66"/>
    <mergeCell ref="E51:F51"/>
    <mergeCell ref="A52:A63"/>
    <mergeCell ref="E52:F52"/>
    <mergeCell ref="E53:F53"/>
    <mergeCell ref="E54:F54"/>
    <mergeCell ref="E55:F55"/>
    <mergeCell ref="E56:F56"/>
    <mergeCell ref="E57:F57"/>
    <mergeCell ref="E58:F58"/>
    <mergeCell ref="A40:A51"/>
    <mergeCell ref="E67:F67"/>
    <mergeCell ref="E68:F68"/>
    <mergeCell ref="E69:F69"/>
    <mergeCell ref="E70:F70"/>
    <mergeCell ref="E71:F71"/>
    <mergeCell ref="E72:F72"/>
    <mergeCell ref="E59:F59"/>
    <mergeCell ref="E60:F60"/>
    <mergeCell ref="E61:F61"/>
    <mergeCell ref="E62:F62"/>
    <mergeCell ref="E63:F63"/>
    <mergeCell ref="E81:F81"/>
    <mergeCell ref="E82:F82"/>
    <mergeCell ref="E83:F83"/>
    <mergeCell ref="E84:F84"/>
    <mergeCell ref="E85:F85"/>
    <mergeCell ref="E86:F86"/>
    <mergeCell ref="E73:F73"/>
    <mergeCell ref="E74:F74"/>
    <mergeCell ref="E75:F75"/>
    <mergeCell ref="E76:F76"/>
    <mergeCell ref="E77:F77"/>
    <mergeCell ref="E78:F78"/>
    <mergeCell ref="E79:F79"/>
    <mergeCell ref="E80:F80"/>
    <mergeCell ref="E87:F87"/>
    <mergeCell ref="A88:A99"/>
    <mergeCell ref="E88:F88"/>
    <mergeCell ref="E89:F89"/>
    <mergeCell ref="E90:F90"/>
    <mergeCell ref="E91:F91"/>
    <mergeCell ref="E92:F92"/>
    <mergeCell ref="E93:F93"/>
    <mergeCell ref="E94:F94"/>
    <mergeCell ref="A76:A87"/>
    <mergeCell ref="E95:F95"/>
    <mergeCell ref="E96:F96"/>
    <mergeCell ref="E97:F97"/>
    <mergeCell ref="E98:F98"/>
    <mergeCell ref="E99:F99"/>
    <mergeCell ref="A100:A119"/>
    <mergeCell ref="E100:F100"/>
    <mergeCell ref="E101:F101"/>
    <mergeCell ref="E102:F102"/>
    <mergeCell ref="E109:F109"/>
    <mergeCell ref="E110:F110"/>
    <mergeCell ref="E111:F111"/>
    <mergeCell ref="E112:F112"/>
    <mergeCell ref="E113:F113"/>
    <mergeCell ref="E114:F114"/>
    <mergeCell ref="E103:F103"/>
    <mergeCell ref="E104:F104"/>
    <mergeCell ref="E105:F105"/>
    <mergeCell ref="E106:F106"/>
    <mergeCell ref="E107:F107"/>
    <mergeCell ref="E108:F108"/>
    <mergeCell ref="E115:F115"/>
    <mergeCell ref="E116:F116"/>
    <mergeCell ref="E117:F117"/>
    <mergeCell ref="E118:F118"/>
    <mergeCell ref="E119:F119"/>
    <mergeCell ref="A162:A175"/>
    <mergeCell ref="A120:A131"/>
    <mergeCell ref="E120:F120"/>
    <mergeCell ref="E121:F121"/>
    <mergeCell ref="E122:F122"/>
    <mergeCell ref="E138:F138"/>
    <mergeCell ref="E139:F139"/>
    <mergeCell ref="E140:F140"/>
    <mergeCell ref="E145:F145"/>
    <mergeCell ref="E123:F123"/>
    <mergeCell ref="E124:F124"/>
    <mergeCell ref="A132:A145"/>
    <mergeCell ref="E132:F132"/>
    <mergeCell ref="E133:F133"/>
    <mergeCell ref="E134:F134"/>
    <mergeCell ref="E135:F135"/>
    <mergeCell ref="E136:F136"/>
    <mergeCell ref="E137:F137"/>
    <mergeCell ref="B132:B145"/>
    <mergeCell ref="A146:H146"/>
    <mergeCell ref="A147:A161"/>
    <mergeCell ref="B147:B161"/>
    <mergeCell ref="E147:F147"/>
    <mergeCell ref="E148:F148"/>
    <mergeCell ref="E166:F166"/>
    <mergeCell ref="E167:F167"/>
    <mergeCell ref="E168:F168"/>
    <mergeCell ref="E169:F169"/>
    <mergeCell ref="E170:F170"/>
    <mergeCell ref="E171:F171"/>
    <mergeCell ref="E172:F172"/>
    <mergeCell ref="E173:F173"/>
    <mergeCell ref="E174:F174"/>
    <mergeCell ref="E175:F175"/>
    <mergeCell ref="A176:A189"/>
    <mergeCell ref="B176:B189"/>
    <mergeCell ref="E176:F176"/>
    <mergeCell ref="E177:F177"/>
    <mergeCell ref="E178:F178"/>
    <mergeCell ref="E179:F179"/>
    <mergeCell ref="E199:F199"/>
    <mergeCell ref="E200:F200"/>
    <mergeCell ref="E181:F181"/>
    <mergeCell ref="E182:F182"/>
    <mergeCell ref="E187:F187"/>
    <mergeCell ref="E190:F190"/>
    <mergeCell ref="E191:F191"/>
    <mergeCell ref="E192:F192"/>
    <mergeCell ref="E193:F193"/>
    <mergeCell ref="E194:F194"/>
    <mergeCell ref="E188:F188"/>
    <mergeCell ref="E189:F189"/>
    <mergeCell ref="E195:F195"/>
    <mergeCell ref="E196:F196"/>
    <mergeCell ref="E180:F180"/>
    <mergeCell ref="E183:F183"/>
    <mergeCell ref="E184:F184"/>
    <mergeCell ref="E185:F185"/>
    <mergeCell ref="A190:A203"/>
    <mergeCell ref="B190:B203"/>
    <mergeCell ref="A218:A232"/>
    <mergeCell ref="B218:B232"/>
    <mergeCell ref="E218:F218"/>
    <mergeCell ref="E219:F219"/>
    <mergeCell ref="E220:F220"/>
    <mergeCell ref="E233:F233"/>
    <mergeCell ref="A233:A246"/>
    <mergeCell ref="B233:B246"/>
    <mergeCell ref="E245:F245"/>
    <mergeCell ref="E246:F246"/>
    <mergeCell ref="E202:F202"/>
    <mergeCell ref="E203:F203"/>
    <mergeCell ref="E244:F244"/>
    <mergeCell ref="E238:F238"/>
    <mergeCell ref="E239:F239"/>
    <mergeCell ref="E240:F240"/>
    <mergeCell ref="E241:F241"/>
    <mergeCell ref="E242:F242"/>
    <mergeCell ref="E243:F243"/>
    <mergeCell ref="E197:F197"/>
    <mergeCell ref="E198:F198"/>
    <mergeCell ref="A204:A217"/>
    <mergeCell ref="E236:F236"/>
    <mergeCell ref="E237:F237"/>
    <mergeCell ref="E221:F221"/>
    <mergeCell ref="E222:F222"/>
    <mergeCell ref="E223:F223"/>
    <mergeCell ref="E224:F224"/>
    <mergeCell ref="E225:F225"/>
    <mergeCell ref="E226:F226"/>
    <mergeCell ref="E230:F230"/>
    <mergeCell ref="E231:F231"/>
    <mergeCell ref="E232:F232"/>
    <mergeCell ref="E227:F227"/>
    <mergeCell ref="E228:F228"/>
    <mergeCell ref="E229:F229"/>
    <mergeCell ref="E125:F125"/>
    <mergeCell ref="E126:F126"/>
    <mergeCell ref="E127:F127"/>
    <mergeCell ref="E128:F128"/>
    <mergeCell ref="E129:F129"/>
    <mergeCell ref="E130:F130"/>
    <mergeCell ref="E131:F131"/>
    <mergeCell ref="E234:F234"/>
    <mergeCell ref="E235:F235"/>
    <mergeCell ref="E201:F201"/>
    <mergeCell ref="E186:F186"/>
    <mergeCell ref="E158:F158"/>
    <mergeCell ref="E159:F159"/>
    <mergeCell ref="E160:F160"/>
    <mergeCell ref="E161:F161"/>
    <mergeCell ref="E149:F149"/>
    <mergeCell ref="E150:F150"/>
    <mergeCell ref="E151:F151"/>
    <mergeCell ref="E152:F152"/>
    <mergeCell ref="E153:F153"/>
    <mergeCell ref="E154:F154"/>
    <mergeCell ref="E155:F155"/>
    <mergeCell ref="E156:F156"/>
    <mergeCell ref="E157:F157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ignoredErrors>
    <ignoredError sqref="H161" formula="1"/>
  </ignoredErrors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8" tint="-0.249977111117893"/>
    <pageSetUpPr fitToPage="1"/>
  </sheetPr>
  <dimension ref="A1:L65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24.7109375" customWidth="1"/>
    <col min="9" max="9" width="4.5703125" customWidth="1"/>
  </cols>
  <sheetData>
    <row r="1" spans="1:12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80">
        <f>Содержание!G1</f>
        <v>44400</v>
      </c>
      <c r="H1" s="369"/>
    </row>
    <row r="2" spans="1:12" s="25" customFormat="1" ht="26.1" customHeight="1" x14ac:dyDescent="0.2">
      <c r="A2" s="26"/>
      <c r="B2" s="576"/>
      <c r="C2" s="576"/>
      <c r="D2" s="576"/>
      <c r="E2" s="576"/>
      <c r="F2" s="576"/>
      <c r="G2" s="577"/>
      <c r="H2" s="370" t="s">
        <v>0</v>
      </c>
    </row>
    <row r="3" spans="1:12" s="25" customFormat="1" ht="45" customHeight="1" x14ac:dyDescent="0.3">
      <c r="A3" s="26"/>
      <c r="B3" s="28"/>
      <c r="C3" s="28"/>
      <c r="D3" s="578" t="s">
        <v>80</v>
      </c>
      <c r="E3" s="578"/>
      <c r="F3" s="29"/>
      <c r="G3" s="30"/>
      <c r="H3" s="369"/>
    </row>
    <row r="4" spans="1:12" s="25" customFormat="1" ht="24.95" customHeight="1" x14ac:dyDescent="0.25">
      <c r="A4" s="26"/>
      <c r="B4" s="28"/>
      <c r="C4" s="31"/>
      <c r="D4" s="32"/>
      <c r="E4" s="29"/>
      <c r="F4" s="29"/>
      <c r="G4" s="30"/>
      <c r="H4" s="370" t="s">
        <v>46</v>
      </c>
    </row>
    <row r="5" spans="1:12" s="25" customFormat="1" ht="26.1" customHeight="1" x14ac:dyDescent="0.25">
      <c r="A5" s="26"/>
      <c r="B5" s="28"/>
      <c r="C5" s="33"/>
      <c r="D5" s="34" t="s">
        <v>81</v>
      </c>
      <c r="E5" s="29"/>
      <c r="F5" s="119" t="s">
        <v>85</v>
      </c>
      <c r="G5" s="119" t="s">
        <v>82</v>
      </c>
    </row>
    <row r="6" spans="1:12" s="25" customFormat="1" ht="21" customHeight="1" x14ac:dyDescent="0.25">
      <c r="A6" s="26"/>
      <c r="B6" s="579"/>
      <c r="C6" s="579"/>
      <c r="D6" s="214" t="s">
        <v>83</v>
      </c>
      <c r="E6" s="29"/>
      <c r="F6" s="29"/>
      <c r="G6" s="30"/>
    </row>
    <row r="7" spans="1:12" s="25" customFormat="1" ht="20.100000000000001" customHeight="1" x14ac:dyDescent="0.25">
      <c r="A7" s="35"/>
      <c r="B7" s="580"/>
      <c r="C7" s="580"/>
      <c r="D7" s="580"/>
      <c r="E7" s="581"/>
      <c r="F7" s="581"/>
      <c r="G7" s="582"/>
    </row>
    <row r="8" spans="1:12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12" s="41" customFormat="1" ht="26.1" customHeight="1" x14ac:dyDescent="0.25">
      <c r="A9" s="714" t="s">
        <v>84</v>
      </c>
      <c r="B9" s="715"/>
      <c r="C9" s="715"/>
      <c r="D9" s="57" t="s">
        <v>86</v>
      </c>
      <c r="E9" s="56" t="s">
        <v>87</v>
      </c>
      <c r="F9" s="40"/>
      <c r="G9" s="40"/>
    </row>
    <row r="10" spans="1:12" s="41" customFormat="1" ht="26.1" customHeight="1" thickBot="1" x14ac:dyDescent="0.3">
      <c r="A10" s="716"/>
      <c r="B10" s="717"/>
      <c r="C10" s="717"/>
      <c r="D10" s="334">
        <v>0</v>
      </c>
      <c r="E10" s="335">
        <v>0</v>
      </c>
      <c r="F10" s="40"/>
      <c r="G10" s="40"/>
    </row>
    <row r="11" spans="1:12" s="41" customFormat="1" ht="9" customHeight="1" thickBot="1" x14ac:dyDescent="0.3">
      <c r="A11" s="38"/>
      <c r="B11" s="39"/>
      <c r="C11" s="39"/>
      <c r="D11" s="39"/>
      <c r="E11" s="40"/>
      <c r="F11" s="40"/>
      <c r="G11" s="40"/>
    </row>
    <row r="12" spans="1:12" ht="15" customHeight="1" x14ac:dyDescent="0.25">
      <c r="A12" s="661" t="s">
        <v>92</v>
      </c>
      <c r="B12" s="636" t="s">
        <v>93</v>
      </c>
      <c r="C12" s="636" t="s">
        <v>96</v>
      </c>
      <c r="D12" s="672" t="s">
        <v>1</v>
      </c>
      <c r="E12" s="672" t="s">
        <v>2</v>
      </c>
      <c r="F12" s="672" t="s">
        <v>184</v>
      </c>
      <c r="G12" s="627" t="s">
        <v>94</v>
      </c>
      <c r="I12" s="16"/>
    </row>
    <row r="13" spans="1:12" ht="15" customHeight="1" x14ac:dyDescent="0.25">
      <c r="A13" s="662"/>
      <c r="B13" s="637"/>
      <c r="C13" s="667"/>
      <c r="D13" s="673"/>
      <c r="E13" s="673"/>
      <c r="F13" s="673"/>
      <c r="G13" s="628"/>
      <c r="I13" s="17"/>
    </row>
    <row r="14" spans="1:12" ht="15" customHeight="1" thickBot="1" x14ac:dyDescent="0.3">
      <c r="A14" s="663"/>
      <c r="B14" s="638"/>
      <c r="C14" s="668"/>
      <c r="D14" s="674"/>
      <c r="E14" s="674"/>
      <c r="F14" s="674"/>
      <c r="G14" s="629"/>
      <c r="I14" s="18"/>
    </row>
    <row r="15" spans="1:12" ht="17.100000000000001" customHeight="1" thickBot="1" x14ac:dyDescent="0.3">
      <c r="A15" s="926" t="s">
        <v>21</v>
      </c>
      <c r="B15" s="927"/>
      <c r="C15" s="927"/>
      <c r="D15" s="927"/>
      <c r="E15" s="927"/>
      <c r="F15" s="927"/>
      <c r="G15" s="928"/>
      <c r="I15" s="18"/>
    </row>
    <row r="16" spans="1:12" ht="26.25" customHeight="1" x14ac:dyDescent="0.25">
      <c r="A16" s="932" t="s">
        <v>107</v>
      </c>
      <c r="B16" s="924" t="s">
        <v>249</v>
      </c>
      <c r="C16" s="83">
        <v>5341</v>
      </c>
      <c r="D16" s="91">
        <v>1110</v>
      </c>
      <c r="E16" s="91">
        <v>1000</v>
      </c>
      <c r="F16" s="104">
        <v>20910.38</v>
      </c>
      <c r="G16" s="221">
        <f>ROUND((F16-F16/100*$D$10),2)</f>
        <v>20910.38</v>
      </c>
      <c r="H16" s="22"/>
      <c r="L16" s="19"/>
    </row>
    <row r="17" spans="1:12" ht="26.25" customHeight="1" x14ac:dyDescent="0.25">
      <c r="A17" s="933"/>
      <c r="B17" s="925"/>
      <c r="C17" s="46">
        <v>5342</v>
      </c>
      <c r="D17" s="48">
        <v>1325</v>
      </c>
      <c r="E17" s="48">
        <v>1200</v>
      </c>
      <c r="F17" s="47">
        <v>27820.48</v>
      </c>
      <c r="G17" s="222">
        <f t="shared" ref="G17:G33" si="0">ROUND((F17-F17/100*$D$10),2)</f>
        <v>27820.48</v>
      </c>
      <c r="L17" s="19"/>
    </row>
    <row r="18" spans="1:12" ht="19.5" customHeight="1" x14ac:dyDescent="0.25">
      <c r="A18" s="933"/>
      <c r="B18" s="925" t="s">
        <v>250</v>
      </c>
      <c r="C18" s="46">
        <v>5343</v>
      </c>
      <c r="D18" s="48">
        <v>1525</v>
      </c>
      <c r="E18" s="48">
        <v>1400</v>
      </c>
      <c r="F18" s="47">
        <v>28729.58</v>
      </c>
      <c r="G18" s="222">
        <f t="shared" si="0"/>
        <v>28729.58</v>
      </c>
      <c r="L18" s="19"/>
    </row>
    <row r="19" spans="1:12" ht="19.5" customHeight="1" x14ac:dyDescent="0.25">
      <c r="A19" s="933"/>
      <c r="B19" s="925"/>
      <c r="C19" s="46">
        <v>5344</v>
      </c>
      <c r="D19" s="48">
        <v>1640</v>
      </c>
      <c r="E19" s="48">
        <v>1500</v>
      </c>
      <c r="F19" s="47">
        <v>32738.28</v>
      </c>
      <c r="G19" s="222">
        <f t="shared" si="0"/>
        <v>32738.28</v>
      </c>
      <c r="J19" s="19"/>
      <c r="L19" s="19"/>
    </row>
    <row r="20" spans="1:12" ht="19.5" customHeight="1" x14ac:dyDescent="0.25">
      <c r="A20" s="933"/>
      <c r="B20" s="925"/>
      <c r="C20" s="46">
        <v>5345</v>
      </c>
      <c r="D20" s="48">
        <v>1740</v>
      </c>
      <c r="E20" s="48">
        <v>1600</v>
      </c>
      <c r="F20" s="47">
        <v>36730.879999999997</v>
      </c>
      <c r="G20" s="222">
        <f t="shared" si="0"/>
        <v>36730.879999999997</v>
      </c>
      <c r="L20" s="19"/>
    </row>
    <row r="21" spans="1:12" ht="19.5" customHeight="1" x14ac:dyDescent="0.25">
      <c r="A21" s="933"/>
      <c r="B21" s="925"/>
      <c r="C21" s="46">
        <v>5346</v>
      </c>
      <c r="D21" s="48">
        <v>1960</v>
      </c>
      <c r="E21" s="48">
        <v>1800</v>
      </c>
      <c r="F21" s="47">
        <v>50598.879999999997</v>
      </c>
      <c r="G21" s="222">
        <f t="shared" si="0"/>
        <v>50598.879999999997</v>
      </c>
      <c r="L21" s="19"/>
    </row>
    <row r="22" spans="1:12" ht="19.5" customHeight="1" x14ac:dyDescent="0.25">
      <c r="A22" s="933"/>
      <c r="B22" s="925"/>
      <c r="C22" s="46">
        <v>5347</v>
      </c>
      <c r="D22" s="48">
        <v>2185</v>
      </c>
      <c r="E22" s="48">
        <v>2000</v>
      </c>
      <c r="F22" s="47">
        <v>61058.080000000002</v>
      </c>
      <c r="G22" s="222">
        <f t="shared" si="0"/>
        <v>61058.080000000002</v>
      </c>
      <c r="L22" s="19"/>
    </row>
    <row r="23" spans="1:12" ht="19.5" customHeight="1" x14ac:dyDescent="0.25">
      <c r="A23" s="933"/>
      <c r="B23" s="925"/>
      <c r="C23" s="46">
        <v>5347</v>
      </c>
      <c r="D23" s="48">
        <v>2385</v>
      </c>
      <c r="E23" s="48">
        <v>2200</v>
      </c>
      <c r="F23" s="47">
        <v>70557.88</v>
      </c>
      <c r="G23" s="222">
        <f t="shared" si="0"/>
        <v>70557.88</v>
      </c>
      <c r="L23" s="19"/>
    </row>
    <row r="24" spans="1:12" ht="19.5" customHeight="1" x14ac:dyDescent="0.25">
      <c r="A24" s="933"/>
      <c r="B24" s="925"/>
      <c r="C24" s="46">
        <v>5349</v>
      </c>
      <c r="D24" s="48">
        <v>2585</v>
      </c>
      <c r="E24" s="48">
        <v>2400</v>
      </c>
      <c r="F24" s="47">
        <v>77092.88</v>
      </c>
      <c r="G24" s="222">
        <f t="shared" si="0"/>
        <v>77092.88</v>
      </c>
      <c r="L24" s="19"/>
    </row>
    <row r="25" spans="1:12" ht="19.5" customHeight="1" x14ac:dyDescent="0.25">
      <c r="A25" s="933"/>
      <c r="B25" s="925" t="s">
        <v>251</v>
      </c>
      <c r="C25" s="46">
        <v>5161</v>
      </c>
      <c r="D25" s="48">
        <v>1110</v>
      </c>
      <c r="E25" s="48">
        <v>1000</v>
      </c>
      <c r="F25" s="50">
        <v>24812.68</v>
      </c>
      <c r="G25" s="222">
        <f t="shared" si="0"/>
        <v>24812.68</v>
      </c>
      <c r="L25" s="19"/>
    </row>
    <row r="26" spans="1:12" ht="19.5" customHeight="1" x14ac:dyDescent="0.25">
      <c r="A26" s="933"/>
      <c r="B26" s="925"/>
      <c r="C26" s="46">
        <v>5162</v>
      </c>
      <c r="D26" s="48">
        <v>1325</v>
      </c>
      <c r="E26" s="48">
        <v>1200</v>
      </c>
      <c r="F26" s="50">
        <v>31086.48</v>
      </c>
      <c r="G26" s="222">
        <f t="shared" si="0"/>
        <v>31086.48</v>
      </c>
      <c r="L26" s="19"/>
    </row>
    <row r="27" spans="1:12" ht="19.5" customHeight="1" x14ac:dyDescent="0.25">
      <c r="A27" s="933"/>
      <c r="B27" s="925"/>
      <c r="C27" s="46">
        <v>5163</v>
      </c>
      <c r="D27" s="48">
        <v>1525</v>
      </c>
      <c r="E27" s="48">
        <v>1400</v>
      </c>
      <c r="F27" s="50">
        <v>32486.68</v>
      </c>
      <c r="G27" s="222">
        <f t="shared" si="0"/>
        <v>32486.68</v>
      </c>
      <c r="L27" s="19"/>
    </row>
    <row r="28" spans="1:12" ht="19.5" customHeight="1" x14ac:dyDescent="0.25">
      <c r="A28" s="933"/>
      <c r="B28" s="925"/>
      <c r="C28" s="46">
        <v>5164</v>
      </c>
      <c r="D28" s="48">
        <v>1640</v>
      </c>
      <c r="E28" s="48">
        <v>1500</v>
      </c>
      <c r="F28" s="50">
        <v>36575.879999999997</v>
      </c>
      <c r="G28" s="222">
        <f t="shared" si="0"/>
        <v>36575.879999999997</v>
      </c>
      <c r="L28" s="19"/>
    </row>
    <row r="29" spans="1:12" ht="19.5" customHeight="1" x14ac:dyDescent="0.25">
      <c r="A29" s="933"/>
      <c r="B29" s="925"/>
      <c r="C29" s="46">
        <v>5165</v>
      </c>
      <c r="D29" s="48">
        <v>1740</v>
      </c>
      <c r="E29" s="48">
        <v>1600</v>
      </c>
      <c r="F29" s="50">
        <v>42363.78</v>
      </c>
      <c r="G29" s="222">
        <f t="shared" si="0"/>
        <v>42363.78</v>
      </c>
      <c r="H29" s="12"/>
      <c r="I29" s="12"/>
      <c r="L29" s="19"/>
    </row>
    <row r="30" spans="1:12" ht="19.5" customHeight="1" x14ac:dyDescent="0.25">
      <c r="A30" s="933"/>
      <c r="B30" s="925"/>
      <c r="C30" s="46">
        <v>5166</v>
      </c>
      <c r="D30" s="48">
        <v>1960</v>
      </c>
      <c r="E30" s="48">
        <v>1800</v>
      </c>
      <c r="F30" s="50">
        <v>60396.38</v>
      </c>
      <c r="G30" s="222">
        <f t="shared" si="0"/>
        <v>60396.38</v>
      </c>
      <c r="H30" s="12"/>
      <c r="I30" s="12"/>
      <c r="L30" s="19"/>
    </row>
    <row r="31" spans="1:12" ht="19.5" customHeight="1" x14ac:dyDescent="0.25">
      <c r="A31" s="933"/>
      <c r="B31" s="925"/>
      <c r="C31" s="46">
        <v>5167</v>
      </c>
      <c r="D31" s="48">
        <v>2185</v>
      </c>
      <c r="E31" s="48">
        <v>2000</v>
      </c>
      <c r="F31" s="50">
        <v>67975.48</v>
      </c>
      <c r="G31" s="222">
        <f t="shared" si="0"/>
        <v>67975.48</v>
      </c>
      <c r="H31" s="12"/>
      <c r="I31" s="12"/>
      <c r="L31" s="19"/>
    </row>
    <row r="32" spans="1:12" ht="19.5" customHeight="1" x14ac:dyDescent="0.25">
      <c r="A32" s="933"/>
      <c r="B32" s="925"/>
      <c r="C32" s="46">
        <v>5168</v>
      </c>
      <c r="D32" s="48">
        <v>2385</v>
      </c>
      <c r="E32" s="48">
        <v>2200</v>
      </c>
      <c r="F32" s="50">
        <v>83868.88</v>
      </c>
      <c r="G32" s="222">
        <f t="shared" si="0"/>
        <v>83868.88</v>
      </c>
      <c r="H32" s="12"/>
      <c r="I32" s="12"/>
      <c r="L32" s="19"/>
    </row>
    <row r="33" spans="1:12" ht="19.5" customHeight="1" x14ac:dyDescent="0.25">
      <c r="A33" s="933"/>
      <c r="B33" s="925"/>
      <c r="C33" s="46">
        <v>5169</v>
      </c>
      <c r="D33" s="48">
        <v>2585</v>
      </c>
      <c r="E33" s="48">
        <v>2400</v>
      </c>
      <c r="F33" s="50">
        <v>85724.78</v>
      </c>
      <c r="G33" s="222">
        <f t="shared" si="0"/>
        <v>85724.78</v>
      </c>
      <c r="H33" s="12"/>
      <c r="I33" s="12"/>
      <c r="L33" s="19"/>
    </row>
    <row r="34" spans="1:12" ht="17.100000000000001" customHeight="1" thickBot="1" x14ac:dyDescent="0.3">
      <c r="A34" s="929">
        <v>31365.88</v>
      </c>
      <c r="B34" s="930"/>
      <c r="C34" s="930"/>
      <c r="D34" s="930"/>
      <c r="E34" s="930"/>
      <c r="F34" s="930"/>
      <c r="G34" s="931"/>
      <c r="H34" s="12"/>
      <c r="I34" s="12"/>
    </row>
    <row r="35" spans="1:12" x14ac:dyDescent="0.25">
      <c r="A35" s="921"/>
      <c r="B35" s="919" t="s">
        <v>108</v>
      </c>
      <c r="C35" s="90">
        <v>5171</v>
      </c>
      <c r="D35" s="934" t="s">
        <v>50</v>
      </c>
      <c r="E35" s="934"/>
      <c r="F35" s="105">
        <v>3154.68</v>
      </c>
      <c r="G35" s="223">
        <f>ROUND((F35-F35/100*$E$10),2)</f>
        <v>3154.68</v>
      </c>
      <c r="I35" s="12"/>
    </row>
    <row r="36" spans="1:12" x14ac:dyDescent="0.25">
      <c r="A36" s="922"/>
      <c r="B36" s="727"/>
      <c r="C36" s="92">
        <v>5172</v>
      </c>
      <c r="D36" s="935" t="s">
        <v>51</v>
      </c>
      <c r="E36" s="935"/>
      <c r="F36" s="107">
        <v>4227.28</v>
      </c>
      <c r="G36" s="222">
        <f t="shared" ref="G36:G64" si="1">ROUND((F36-F36/100*$E$10),2)</f>
        <v>4227.28</v>
      </c>
      <c r="I36" s="12"/>
    </row>
    <row r="37" spans="1:12" x14ac:dyDescent="0.25">
      <c r="A37" s="922"/>
      <c r="B37" s="727"/>
      <c r="C37" s="92">
        <v>5173</v>
      </c>
      <c r="D37" s="935" t="s">
        <v>52</v>
      </c>
      <c r="E37" s="936"/>
      <c r="F37" s="107">
        <v>4984.4799999999996</v>
      </c>
      <c r="G37" s="222">
        <f t="shared" si="1"/>
        <v>4984.4799999999996</v>
      </c>
      <c r="I37" s="12"/>
    </row>
    <row r="38" spans="1:12" x14ac:dyDescent="0.25">
      <c r="A38" s="922"/>
      <c r="B38" s="727"/>
      <c r="C38" s="92">
        <v>5174</v>
      </c>
      <c r="D38" s="935" t="s">
        <v>53</v>
      </c>
      <c r="E38" s="936"/>
      <c r="F38" s="107">
        <v>5252.58</v>
      </c>
      <c r="G38" s="222">
        <f t="shared" si="1"/>
        <v>5252.58</v>
      </c>
      <c r="H38" s="12"/>
      <c r="I38" s="12"/>
    </row>
    <row r="39" spans="1:12" x14ac:dyDescent="0.25">
      <c r="A39" s="922"/>
      <c r="B39" s="727"/>
      <c r="C39" s="92">
        <v>5175</v>
      </c>
      <c r="D39" s="935" t="s">
        <v>54</v>
      </c>
      <c r="E39" s="936"/>
      <c r="F39" s="107">
        <v>5583.78</v>
      </c>
      <c r="G39" s="222">
        <f t="shared" si="1"/>
        <v>5583.78</v>
      </c>
      <c r="H39" s="12"/>
      <c r="I39" s="12"/>
    </row>
    <row r="40" spans="1:12" x14ac:dyDescent="0.25">
      <c r="A40" s="922"/>
      <c r="B40" s="727"/>
      <c r="C40" s="92">
        <v>5176</v>
      </c>
      <c r="D40" s="935" t="s">
        <v>55</v>
      </c>
      <c r="E40" s="936"/>
      <c r="F40" s="107">
        <v>6262.08</v>
      </c>
      <c r="G40" s="222">
        <f t="shared" si="1"/>
        <v>6262.08</v>
      </c>
      <c r="H40" s="12"/>
      <c r="I40" s="12"/>
    </row>
    <row r="41" spans="1:12" x14ac:dyDescent="0.25">
      <c r="A41" s="922"/>
      <c r="B41" s="727"/>
      <c r="C41" s="92">
        <v>5177</v>
      </c>
      <c r="D41" s="935" t="s">
        <v>56</v>
      </c>
      <c r="E41" s="936"/>
      <c r="F41" s="107">
        <v>6940.28</v>
      </c>
      <c r="G41" s="222">
        <f t="shared" si="1"/>
        <v>6940.28</v>
      </c>
      <c r="H41" s="12"/>
      <c r="I41" s="12"/>
    </row>
    <row r="42" spans="1:12" x14ac:dyDescent="0.25">
      <c r="A42" s="922"/>
      <c r="B42" s="727"/>
      <c r="C42" s="92">
        <v>5178</v>
      </c>
      <c r="D42" s="935" t="s">
        <v>57</v>
      </c>
      <c r="E42" s="936"/>
      <c r="F42" s="107">
        <v>7571.28</v>
      </c>
      <c r="G42" s="222">
        <f t="shared" si="1"/>
        <v>7571.28</v>
      </c>
    </row>
    <row r="43" spans="1:12" ht="15.75" thickBot="1" x14ac:dyDescent="0.3">
      <c r="A43" s="923"/>
      <c r="B43" s="920"/>
      <c r="C43" s="93">
        <v>5179</v>
      </c>
      <c r="D43" s="937" t="s">
        <v>58</v>
      </c>
      <c r="E43" s="938"/>
      <c r="F43" s="108">
        <v>8044.48</v>
      </c>
      <c r="G43" s="224">
        <f t="shared" si="1"/>
        <v>8044.48</v>
      </c>
    </row>
    <row r="44" spans="1:12" x14ac:dyDescent="0.25">
      <c r="A44" s="921"/>
      <c r="B44" s="919" t="s">
        <v>109</v>
      </c>
      <c r="C44" s="90">
        <v>5181</v>
      </c>
      <c r="D44" s="934" t="s">
        <v>50</v>
      </c>
      <c r="E44" s="934"/>
      <c r="F44" s="105">
        <v>8846.8799999999992</v>
      </c>
      <c r="G44" s="223">
        <f t="shared" si="1"/>
        <v>8846.8799999999992</v>
      </c>
      <c r="I44" s="9"/>
    </row>
    <row r="45" spans="1:12" x14ac:dyDescent="0.25">
      <c r="A45" s="922"/>
      <c r="B45" s="727"/>
      <c r="C45" s="92">
        <v>5182</v>
      </c>
      <c r="D45" s="935" t="s">
        <v>51</v>
      </c>
      <c r="E45" s="935"/>
      <c r="F45" s="107">
        <v>12385.58</v>
      </c>
      <c r="G45" s="222">
        <f t="shared" si="1"/>
        <v>12385.58</v>
      </c>
      <c r="I45" s="9"/>
    </row>
    <row r="46" spans="1:12" x14ac:dyDescent="0.25">
      <c r="A46" s="922"/>
      <c r="B46" s="727"/>
      <c r="C46" s="92">
        <v>5183</v>
      </c>
      <c r="D46" s="935" t="s">
        <v>52</v>
      </c>
      <c r="E46" s="936"/>
      <c r="F46" s="107">
        <v>13565.18</v>
      </c>
      <c r="G46" s="222">
        <f t="shared" si="1"/>
        <v>13565.18</v>
      </c>
      <c r="I46" s="9"/>
    </row>
    <row r="47" spans="1:12" x14ac:dyDescent="0.25">
      <c r="A47" s="922"/>
      <c r="B47" s="727"/>
      <c r="C47" s="92">
        <v>5184</v>
      </c>
      <c r="D47" s="935" t="s">
        <v>53</v>
      </c>
      <c r="E47" s="936"/>
      <c r="F47" s="107">
        <v>14154.98</v>
      </c>
      <c r="G47" s="222">
        <f t="shared" si="1"/>
        <v>14154.98</v>
      </c>
      <c r="I47" s="9"/>
    </row>
    <row r="48" spans="1:12" x14ac:dyDescent="0.25">
      <c r="A48" s="922"/>
      <c r="B48" s="727"/>
      <c r="C48" s="92">
        <v>5185</v>
      </c>
      <c r="D48" s="935" t="s">
        <v>54</v>
      </c>
      <c r="E48" s="936"/>
      <c r="F48" s="107">
        <v>15334.48</v>
      </c>
      <c r="G48" s="222">
        <f t="shared" si="1"/>
        <v>15334.48</v>
      </c>
      <c r="I48" s="9"/>
    </row>
    <row r="49" spans="1:9" x14ac:dyDescent="0.25">
      <c r="A49" s="922"/>
      <c r="B49" s="727"/>
      <c r="C49" s="92">
        <v>5186</v>
      </c>
      <c r="D49" s="935" t="s">
        <v>55</v>
      </c>
      <c r="E49" s="936"/>
      <c r="F49" s="107">
        <v>15924.28</v>
      </c>
      <c r="G49" s="222">
        <f t="shared" si="1"/>
        <v>15924.28</v>
      </c>
      <c r="I49" s="9"/>
    </row>
    <row r="50" spans="1:9" x14ac:dyDescent="0.25">
      <c r="A50" s="922"/>
      <c r="B50" s="727"/>
      <c r="C50" s="92">
        <v>5187</v>
      </c>
      <c r="D50" s="935" t="s">
        <v>56</v>
      </c>
      <c r="E50" s="936"/>
      <c r="F50" s="107">
        <v>18283.48</v>
      </c>
      <c r="G50" s="222">
        <f t="shared" si="1"/>
        <v>18283.48</v>
      </c>
      <c r="I50" s="9"/>
    </row>
    <row r="51" spans="1:9" x14ac:dyDescent="0.25">
      <c r="A51" s="922"/>
      <c r="B51" s="727"/>
      <c r="C51" s="92">
        <v>5188</v>
      </c>
      <c r="D51" s="935" t="s">
        <v>57</v>
      </c>
      <c r="E51" s="936"/>
      <c r="F51" s="107">
        <v>19463.080000000002</v>
      </c>
      <c r="G51" s="222">
        <f t="shared" si="1"/>
        <v>19463.080000000002</v>
      </c>
      <c r="I51" s="9"/>
    </row>
    <row r="52" spans="1:9" ht="15.75" thickBot="1" x14ac:dyDescent="0.3">
      <c r="A52" s="923"/>
      <c r="B52" s="920"/>
      <c r="C52" s="93">
        <v>5189</v>
      </c>
      <c r="D52" s="937" t="s">
        <v>58</v>
      </c>
      <c r="E52" s="938"/>
      <c r="F52" s="108">
        <v>20587.38</v>
      </c>
      <c r="G52" s="224">
        <f t="shared" si="1"/>
        <v>20587.38</v>
      </c>
    </row>
    <row r="53" spans="1:9" x14ac:dyDescent="0.25">
      <c r="A53" s="921"/>
      <c r="B53" s="919" t="s">
        <v>110</v>
      </c>
      <c r="C53" s="90">
        <v>5191</v>
      </c>
      <c r="D53" s="934" t="s">
        <v>50</v>
      </c>
      <c r="E53" s="934"/>
      <c r="F53" s="105">
        <v>9000.98</v>
      </c>
      <c r="G53" s="223">
        <f t="shared" si="1"/>
        <v>9000.98</v>
      </c>
    </row>
    <row r="54" spans="1:9" x14ac:dyDescent="0.25">
      <c r="A54" s="922"/>
      <c r="B54" s="727"/>
      <c r="C54" s="92">
        <v>5192</v>
      </c>
      <c r="D54" s="935" t="s">
        <v>51</v>
      </c>
      <c r="E54" s="935"/>
      <c r="F54" s="107">
        <v>10719.18</v>
      </c>
      <c r="G54" s="222">
        <f t="shared" si="1"/>
        <v>10719.18</v>
      </c>
    </row>
    <row r="55" spans="1:9" x14ac:dyDescent="0.25">
      <c r="A55" s="922"/>
      <c r="B55" s="727"/>
      <c r="C55" s="92">
        <v>5193</v>
      </c>
      <c r="D55" s="935" t="s">
        <v>52</v>
      </c>
      <c r="E55" s="936"/>
      <c r="F55" s="107">
        <v>12440.48</v>
      </c>
      <c r="G55" s="222">
        <f t="shared" si="1"/>
        <v>12440.48</v>
      </c>
    </row>
    <row r="56" spans="1:9" x14ac:dyDescent="0.25">
      <c r="A56" s="922"/>
      <c r="B56" s="727"/>
      <c r="C56" s="92">
        <v>5194</v>
      </c>
      <c r="D56" s="935" t="s">
        <v>53</v>
      </c>
      <c r="E56" s="936"/>
      <c r="F56" s="107">
        <v>13319.48</v>
      </c>
      <c r="G56" s="222">
        <f>ROUND((F56-F56/100*$E$10),2)</f>
        <v>13319.48</v>
      </c>
    </row>
    <row r="57" spans="1:9" x14ac:dyDescent="0.25">
      <c r="A57" s="922"/>
      <c r="B57" s="727"/>
      <c r="C57" s="92">
        <v>5195</v>
      </c>
      <c r="D57" s="935" t="s">
        <v>54</v>
      </c>
      <c r="E57" s="936"/>
      <c r="F57" s="107">
        <v>13997.88</v>
      </c>
      <c r="G57" s="222">
        <f t="shared" si="1"/>
        <v>13997.88</v>
      </c>
    </row>
    <row r="58" spans="1:9" x14ac:dyDescent="0.25">
      <c r="A58" s="922"/>
      <c r="B58" s="727"/>
      <c r="C58" s="92">
        <v>5196</v>
      </c>
      <c r="D58" s="935" t="s">
        <v>55</v>
      </c>
      <c r="E58" s="936"/>
      <c r="F58" s="107">
        <v>15748.28</v>
      </c>
      <c r="G58" s="222">
        <f t="shared" si="1"/>
        <v>15748.28</v>
      </c>
    </row>
    <row r="59" spans="1:9" x14ac:dyDescent="0.25">
      <c r="A59" s="922"/>
      <c r="B59" s="727"/>
      <c r="C59" s="92">
        <v>5197</v>
      </c>
      <c r="D59" s="935" t="s">
        <v>56</v>
      </c>
      <c r="E59" s="936"/>
      <c r="F59" s="107">
        <v>17465.88</v>
      </c>
      <c r="G59" s="222">
        <f t="shared" si="1"/>
        <v>17465.88</v>
      </c>
    </row>
    <row r="60" spans="1:9" x14ac:dyDescent="0.25">
      <c r="A60" s="922"/>
      <c r="B60" s="727"/>
      <c r="C60" s="92">
        <v>5198</v>
      </c>
      <c r="D60" s="935" t="s">
        <v>57</v>
      </c>
      <c r="E60" s="936"/>
      <c r="F60" s="107">
        <v>19036.78</v>
      </c>
      <c r="G60" s="222">
        <f t="shared" si="1"/>
        <v>19036.78</v>
      </c>
    </row>
    <row r="61" spans="1:9" ht="15.75" thickBot="1" x14ac:dyDescent="0.3">
      <c r="A61" s="923"/>
      <c r="B61" s="920"/>
      <c r="C61" s="93">
        <v>5199</v>
      </c>
      <c r="D61" s="937" t="s">
        <v>58</v>
      </c>
      <c r="E61" s="938"/>
      <c r="F61" s="108">
        <v>20587.080000000002</v>
      </c>
      <c r="G61" s="224">
        <f t="shared" si="1"/>
        <v>20587.080000000002</v>
      </c>
    </row>
    <row r="62" spans="1:9" ht="68.25" customHeight="1" thickBot="1" x14ac:dyDescent="0.3">
      <c r="A62" s="225"/>
      <c r="B62" s="109" t="s">
        <v>209</v>
      </c>
      <c r="C62" s="96" t="s">
        <v>245</v>
      </c>
      <c r="D62" s="939" t="s">
        <v>210</v>
      </c>
      <c r="E62" s="940"/>
      <c r="F62" s="110">
        <v>3615.58</v>
      </c>
      <c r="G62" s="226">
        <f t="shared" si="1"/>
        <v>3615.58</v>
      </c>
    </row>
    <row r="63" spans="1:9" ht="81" customHeight="1" thickBot="1" x14ac:dyDescent="0.3">
      <c r="A63" s="225"/>
      <c r="B63" s="89" t="s">
        <v>207</v>
      </c>
      <c r="C63" s="96" t="s">
        <v>246</v>
      </c>
      <c r="D63" s="939" t="s">
        <v>210</v>
      </c>
      <c r="E63" s="940"/>
      <c r="F63" s="110">
        <v>2400.2800000000002</v>
      </c>
      <c r="G63" s="226">
        <f>ROUND((F63-F63/100*$E$10),2)</f>
        <v>2400.2800000000002</v>
      </c>
    </row>
    <row r="64" spans="1:9" ht="114.75" customHeight="1" thickBot="1" x14ac:dyDescent="0.3">
      <c r="A64" s="227"/>
      <c r="B64" s="115" t="s">
        <v>208</v>
      </c>
      <c r="C64" s="111" t="s">
        <v>247</v>
      </c>
      <c r="D64" s="943" t="s">
        <v>40</v>
      </c>
      <c r="E64" s="944"/>
      <c r="F64" s="112">
        <v>114300.08</v>
      </c>
      <c r="G64" s="228">
        <f t="shared" si="1"/>
        <v>114300.08</v>
      </c>
    </row>
    <row r="65" spans="1:7" ht="60.75" customHeight="1" thickBot="1" x14ac:dyDescent="0.3">
      <c r="A65" s="229"/>
      <c r="B65" s="230" t="s">
        <v>42</v>
      </c>
      <c r="C65" s="231" t="s">
        <v>248</v>
      </c>
      <c r="D65" s="941" t="s">
        <v>206</v>
      </c>
      <c r="E65" s="942"/>
      <c r="F65" s="232">
        <v>9002.18</v>
      </c>
      <c r="G65" s="233">
        <f>ROUND((F65-F65/100*$E$10),2)</f>
        <v>9002.18</v>
      </c>
    </row>
  </sheetData>
  <sheetProtection sort="0" autoFilter="0" pivotTables="0"/>
  <mergeCells count="55">
    <mergeCell ref="D48:E48"/>
    <mergeCell ref="D49:E49"/>
    <mergeCell ref="D58:E58"/>
    <mergeCell ref="D59:E59"/>
    <mergeCell ref="D60:E60"/>
    <mergeCell ref="D53:E53"/>
    <mergeCell ref="D54:E54"/>
    <mergeCell ref="D55:E55"/>
    <mergeCell ref="D56:E56"/>
    <mergeCell ref="D57:E57"/>
    <mergeCell ref="D61:E61"/>
    <mergeCell ref="D62:E62"/>
    <mergeCell ref="D65:E65"/>
    <mergeCell ref="D63:E63"/>
    <mergeCell ref="D64:E64"/>
    <mergeCell ref="D35:E35"/>
    <mergeCell ref="D36:E36"/>
    <mergeCell ref="D37:E37"/>
    <mergeCell ref="D38:E38"/>
    <mergeCell ref="D52:E52"/>
    <mergeCell ref="D44:E44"/>
    <mergeCell ref="D39:E39"/>
    <mergeCell ref="D40:E40"/>
    <mergeCell ref="D41:E41"/>
    <mergeCell ref="D42:E42"/>
    <mergeCell ref="D43:E43"/>
    <mergeCell ref="D45:E45"/>
    <mergeCell ref="D46:E46"/>
    <mergeCell ref="D47:E47"/>
    <mergeCell ref="D50:E50"/>
    <mergeCell ref="D51:E51"/>
    <mergeCell ref="A15:G15"/>
    <mergeCell ref="A34:G34"/>
    <mergeCell ref="F12:F14"/>
    <mergeCell ref="G12:G14"/>
    <mergeCell ref="E12:E14"/>
    <mergeCell ref="A16:A33"/>
    <mergeCell ref="A12:A14"/>
    <mergeCell ref="B12:B14"/>
    <mergeCell ref="C12:C14"/>
    <mergeCell ref="D12:D14"/>
    <mergeCell ref="B2:G2"/>
    <mergeCell ref="D3:E3"/>
    <mergeCell ref="B6:C6"/>
    <mergeCell ref="B7:G7"/>
    <mergeCell ref="A9:C10"/>
    <mergeCell ref="B53:B61"/>
    <mergeCell ref="A35:A43"/>
    <mergeCell ref="A44:A52"/>
    <mergeCell ref="A53:A61"/>
    <mergeCell ref="B16:B17"/>
    <mergeCell ref="B18:B24"/>
    <mergeCell ref="B25:B33"/>
    <mergeCell ref="B35:B43"/>
    <mergeCell ref="B44:B52"/>
  </mergeCells>
  <hyperlinks>
    <hyperlink ref="H4" r:id="rId1"/>
    <hyperlink ref="H2" location="Содержание!A1" display="следующая страница"/>
    <hyperlink ref="F5" r:id="rId2"/>
    <hyperlink ref="G5" r:id="rId3"/>
    <hyperlink ref="D6" r:id="rId4"/>
  </hyperlinks>
  <pageMargins left="0.7" right="0.7" top="0.75" bottom="0.75" header="0.3" footer="0.3"/>
  <pageSetup paperSize="9" scale="48" fitToHeight="0" orientation="portrait" r:id="rId5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pageSetUpPr fitToPage="1"/>
  </sheetPr>
  <dimension ref="A1:I31"/>
  <sheetViews>
    <sheetView topLeftCell="A10"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140625" customWidth="1"/>
    <col min="9" max="9" width="9.140625" customWidth="1"/>
  </cols>
  <sheetData>
    <row r="1" spans="1:9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80">
        <f>Содержание!G1</f>
        <v>44400</v>
      </c>
    </row>
    <row r="2" spans="1:9" s="25" customFormat="1" ht="26.1" customHeight="1" x14ac:dyDescent="0.2">
      <c r="A2" s="26"/>
      <c r="B2" s="576"/>
      <c r="C2" s="576"/>
      <c r="D2" s="576"/>
      <c r="E2" s="576"/>
      <c r="F2" s="576"/>
      <c r="G2" s="577"/>
      <c r="H2" s="60" t="s">
        <v>0</v>
      </c>
    </row>
    <row r="3" spans="1:9" s="25" customFormat="1" ht="45" customHeight="1" x14ac:dyDescent="0.3">
      <c r="A3" s="26"/>
      <c r="B3" s="28"/>
      <c r="C3" s="28"/>
      <c r="D3" s="578" t="s">
        <v>80</v>
      </c>
      <c r="E3" s="578"/>
      <c r="F3" s="29"/>
      <c r="G3" s="30"/>
    </row>
    <row r="4" spans="1:9" s="25" customFormat="1" ht="24.95" customHeight="1" x14ac:dyDescent="0.25">
      <c r="A4" s="26"/>
      <c r="B4" s="28"/>
      <c r="C4" s="31"/>
      <c r="D4" s="32"/>
      <c r="E4" s="29"/>
      <c r="F4" s="29"/>
      <c r="G4" s="30"/>
      <c r="H4" s="61"/>
    </row>
    <row r="5" spans="1:9" s="25" customFormat="1" ht="26.1" customHeight="1" x14ac:dyDescent="0.25">
      <c r="A5" s="26"/>
      <c r="B5" s="28"/>
      <c r="C5" s="33"/>
      <c r="D5" s="34" t="s">
        <v>81</v>
      </c>
      <c r="E5" s="29"/>
      <c r="F5" s="119" t="s">
        <v>85</v>
      </c>
      <c r="G5" s="119" t="s">
        <v>82</v>
      </c>
    </row>
    <row r="6" spans="1:9" s="25" customFormat="1" ht="21" customHeight="1" x14ac:dyDescent="0.25">
      <c r="A6" s="26"/>
      <c r="B6" s="579"/>
      <c r="C6" s="579"/>
      <c r="D6" s="214" t="s">
        <v>83</v>
      </c>
      <c r="E6" s="29"/>
      <c r="F6" s="29"/>
      <c r="G6" s="30"/>
    </row>
    <row r="7" spans="1:9" s="25" customFormat="1" ht="20.100000000000001" customHeight="1" x14ac:dyDescent="0.25">
      <c r="A7" s="35"/>
      <c r="B7" s="580"/>
      <c r="C7" s="580"/>
      <c r="D7" s="580"/>
      <c r="E7" s="581"/>
      <c r="F7" s="581"/>
      <c r="G7" s="582"/>
    </row>
    <row r="8" spans="1:9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9" s="41" customFormat="1" ht="26.1" customHeight="1" x14ac:dyDescent="0.25">
      <c r="A9" s="714" t="s">
        <v>84</v>
      </c>
      <c r="B9" s="715"/>
      <c r="C9" s="715"/>
      <c r="D9" s="57" t="s">
        <v>86</v>
      </c>
      <c r="E9" s="56" t="s">
        <v>87</v>
      </c>
      <c r="F9" s="40"/>
      <c r="G9" s="40"/>
    </row>
    <row r="10" spans="1:9" s="41" customFormat="1" ht="26.1" customHeight="1" thickBot="1" x14ac:dyDescent="0.3">
      <c r="A10" s="716"/>
      <c r="B10" s="717"/>
      <c r="C10" s="717"/>
      <c r="D10" s="334">
        <v>0</v>
      </c>
      <c r="E10" s="335">
        <v>0</v>
      </c>
      <c r="F10" s="40"/>
      <c r="G10" s="40"/>
    </row>
    <row r="11" spans="1:9" s="41" customFormat="1" ht="9" customHeight="1" thickBot="1" x14ac:dyDescent="0.3">
      <c r="A11" s="38"/>
      <c r="B11" s="39"/>
      <c r="C11" s="39"/>
      <c r="D11" s="39"/>
      <c r="E11" s="40"/>
      <c r="F11" s="40"/>
      <c r="G11" s="40"/>
    </row>
    <row r="12" spans="1:9" ht="15" customHeight="1" x14ac:dyDescent="0.25">
      <c r="A12" s="969" t="s">
        <v>92</v>
      </c>
      <c r="B12" s="971" t="s">
        <v>93</v>
      </c>
      <c r="C12" s="971" t="s">
        <v>96</v>
      </c>
      <c r="D12" s="956" t="s">
        <v>1</v>
      </c>
      <c r="E12" s="956" t="s">
        <v>2</v>
      </c>
      <c r="F12" s="956" t="s">
        <v>184</v>
      </c>
      <c r="G12" s="957" t="s">
        <v>94</v>
      </c>
    </row>
    <row r="13" spans="1:9" ht="15" customHeight="1" x14ac:dyDescent="0.25">
      <c r="A13" s="970"/>
      <c r="B13" s="637"/>
      <c r="C13" s="667"/>
      <c r="D13" s="673"/>
      <c r="E13" s="673"/>
      <c r="F13" s="673"/>
      <c r="G13" s="958"/>
    </row>
    <row r="14" spans="1:9" ht="15" customHeight="1" x14ac:dyDescent="0.25">
      <c r="A14" s="970"/>
      <c r="B14" s="637"/>
      <c r="C14" s="667"/>
      <c r="D14" s="673"/>
      <c r="E14" s="673"/>
      <c r="F14" s="673"/>
      <c r="G14" s="958"/>
      <c r="H14" s="1"/>
      <c r="I14" s="1"/>
    </row>
    <row r="15" spans="1:9" ht="17.100000000000001" customHeight="1" x14ac:dyDescent="0.25">
      <c r="A15" s="959" t="s">
        <v>22</v>
      </c>
      <c r="B15" s="960"/>
      <c r="C15" s="960"/>
      <c r="D15" s="960"/>
      <c r="E15" s="960"/>
      <c r="F15" s="960"/>
      <c r="G15" s="961"/>
      <c r="H15" s="1"/>
      <c r="I15" s="2"/>
    </row>
    <row r="16" spans="1:9" ht="48.75" customHeight="1" x14ac:dyDescent="0.25">
      <c r="A16" s="962"/>
      <c r="B16" s="62" t="s">
        <v>113</v>
      </c>
      <c r="C16" s="49">
        <v>5700</v>
      </c>
      <c r="D16" s="49">
        <v>110</v>
      </c>
      <c r="E16" s="49">
        <v>94</v>
      </c>
      <c r="F16" s="47">
        <v>148.58000000000001</v>
      </c>
      <c r="G16" s="63">
        <f>ROUND((F16-F16/100*$D$10),2)</f>
        <v>148.58000000000001</v>
      </c>
    </row>
    <row r="17" spans="1:9" ht="48.75" customHeight="1" x14ac:dyDescent="0.25">
      <c r="A17" s="962"/>
      <c r="B17" s="62" t="s">
        <v>113</v>
      </c>
      <c r="C17" s="49">
        <v>5701</v>
      </c>
      <c r="D17" s="49">
        <v>160</v>
      </c>
      <c r="E17" s="49">
        <v>136</v>
      </c>
      <c r="F17" s="47">
        <v>278.38</v>
      </c>
      <c r="G17" s="63">
        <f t="shared" ref="G17:G18" si="0">ROUND((F17-F17/100*$D$10),2)</f>
        <v>278.38</v>
      </c>
    </row>
    <row r="18" spans="1:9" ht="48.75" customHeight="1" x14ac:dyDescent="0.25">
      <c r="A18" s="962"/>
      <c r="B18" s="62" t="s">
        <v>112</v>
      </c>
      <c r="C18" s="49">
        <v>5702</v>
      </c>
      <c r="D18" s="49">
        <v>200</v>
      </c>
      <c r="E18" s="49">
        <v>171</v>
      </c>
      <c r="F18" s="47">
        <v>358.88</v>
      </c>
      <c r="G18" s="63">
        <f t="shared" si="0"/>
        <v>358.88</v>
      </c>
    </row>
    <row r="19" spans="1:9" ht="17.100000000000001" customHeight="1" thickBot="1" x14ac:dyDescent="0.3">
      <c r="A19" s="951" t="s">
        <v>45</v>
      </c>
      <c r="B19" s="952"/>
      <c r="C19" s="952"/>
      <c r="D19" s="952"/>
      <c r="E19" s="952"/>
      <c r="F19" s="952"/>
      <c r="G19" s="953"/>
      <c r="H19" s="3"/>
      <c r="I19" s="4"/>
    </row>
    <row r="20" spans="1:9" ht="32.25" customHeight="1" x14ac:dyDescent="0.25">
      <c r="A20" s="963"/>
      <c r="B20" s="919" t="s">
        <v>114</v>
      </c>
      <c r="C20" s="97">
        <v>5590</v>
      </c>
      <c r="D20" s="251">
        <v>110</v>
      </c>
      <c r="E20" s="251">
        <v>94</v>
      </c>
      <c r="F20" s="52">
        <v>112.68</v>
      </c>
      <c r="G20" s="64">
        <f>ROUND((F20-F20/100*$D$10),2)</f>
        <v>112.68</v>
      </c>
    </row>
    <row r="21" spans="1:9" ht="32.25" customHeight="1" x14ac:dyDescent="0.25">
      <c r="A21" s="964"/>
      <c r="B21" s="954"/>
      <c r="C21" s="98">
        <v>5591</v>
      </c>
      <c r="D21" s="252">
        <v>160</v>
      </c>
      <c r="E21" s="252">
        <v>136</v>
      </c>
      <c r="F21" s="47">
        <v>271.48</v>
      </c>
      <c r="G21" s="63">
        <f t="shared" ref="G21:G22" si="1">ROUND((F21-F21/100*$D$10),2)</f>
        <v>271.48</v>
      </c>
    </row>
    <row r="22" spans="1:9" ht="32.25" customHeight="1" thickBot="1" x14ac:dyDescent="0.3">
      <c r="A22" s="965"/>
      <c r="B22" s="955"/>
      <c r="C22" s="515">
        <v>5592</v>
      </c>
      <c r="D22" s="537">
        <v>200</v>
      </c>
      <c r="E22" s="537">
        <v>171</v>
      </c>
      <c r="F22" s="114">
        <v>363.58</v>
      </c>
      <c r="G22" s="538">
        <f t="shared" si="1"/>
        <v>363.58</v>
      </c>
    </row>
    <row r="23" spans="1:9" ht="17.100000000000001" customHeight="1" thickBot="1" x14ac:dyDescent="0.3">
      <c r="A23" s="966" t="s">
        <v>20</v>
      </c>
      <c r="B23" s="967"/>
      <c r="C23" s="967"/>
      <c r="D23" s="967"/>
      <c r="E23" s="967"/>
      <c r="F23" s="967"/>
      <c r="G23" s="968"/>
      <c r="H23" s="3"/>
      <c r="I23" s="4"/>
    </row>
    <row r="24" spans="1:9" ht="22.5" customHeight="1" x14ac:dyDescent="0.25">
      <c r="A24" s="948"/>
      <c r="B24" s="753" t="s">
        <v>115</v>
      </c>
      <c r="C24" s="75">
        <v>5570</v>
      </c>
      <c r="D24" s="745" t="s">
        <v>48</v>
      </c>
      <c r="E24" s="745"/>
      <c r="F24" s="67">
        <v>24.48</v>
      </c>
      <c r="G24" s="84">
        <f>ROUND((F24-F24/100*$E$10),2)</f>
        <v>24.48</v>
      </c>
    </row>
    <row r="25" spans="1:9" ht="22.5" customHeight="1" x14ac:dyDescent="0.25">
      <c r="A25" s="949"/>
      <c r="B25" s="754"/>
      <c r="C25" s="76">
        <v>5579</v>
      </c>
      <c r="D25" s="746" t="s">
        <v>211</v>
      </c>
      <c r="E25" s="746"/>
      <c r="F25" s="68">
        <v>51.08</v>
      </c>
      <c r="G25" s="85">
        <f t="shared" ref="G25:G29" si="2">ROUND((F25-F25/100*$E$10),2)</f>
        <v>51.08</v>
      </c>
    </row>
    <row r="26" spans="1:9" ht="22.5" customHeight="1" x14ac:dyDescent="0.25">
      <c r="A26" s="949"/>
      <c r="B26" s="754"/>
      <c r="C26" s="76">
        <v>5571</v>
      </c>
      <c r="D26" s="746" t="s">
        <v>77</v>
      </c>
      <c r="E26" s="746"/>
      <c r="F26" s="66">
        <v>52.98</v>
      </c>
      <c r="G26" s="85">
        <f t="shared" si="2"/>
        <v>52.98</v>
      </c>
    </row>
    <row r="27" spans="1:9" ht="22.5" customHeight="1" x14ac:dyDescent="0.25">
      <c r="A27" s="949"/>
      <c r="B27" s="754"/>
      <c r="C27" s="76">
        <v>5947</v>
      </c>
      <c r="D27" s="746" t="s">
        <v>195</v>
      </c>
      <c r="E27" s="746"/>
      <c r="F27" s="66">
        <v>62.98</v>
      </c>
      <c r="G27" s="85">
        <f t="shared" si="2"/>
        <v>62.98</v>
      </c>
    </row>
    <row r="28" spans="1:9" ht="22.5" customHeight="1" x14ac:dyDescent="0.25">
      <c r="A28" s="949"/>
      <c r="B28" s="754"/>
      <c r="C28" s="76">
        <v>5572</v>
      </c>
      <c r="D28" s="746" t="s">
        <v>196</v>
      </c>
      <c r="E28" s="746"/>
      <c r="F28" s="66">
        <v>89.08</v>
      </c>
      <c r="G28" s="85">
        <f t="shared" si="2"/>
        <v>89.08</v>
      </c>
    </row>
    <row r="29" spans="1:9" ht="22.5" customHeight="1" thickBot="1" x14ac:dyDescent="0.3">
      <c r="A29" s="950"/>
      <c r="B29" s="755"/>
      <c r="C29" s="77">
        <v>5960</v>
      </c>
      <c r="D29" s="807" t="s">
        <v>197</v>
      </c>
      <c r="E29" s="807"/>
      <c r="F29" s="86">
        <v>122.48</v>
      </c>
      <c r="G29" s="87">
        <f t="shared" si="2"/>
        <v>122.48</v>
      </c>
    </row>
    <row r="30" spans="1:9" ht="15.75" thickBot="1" x14ac:dyDescent="0.3">
      <c r="A30" s="945" t="s">
        <v>111</v>
      </c>
      <c r="B30" s="946"/>
      <c r="C30" s="946"/>
      <c r="D30" s="946"/>
      <c r="E30" s="946"/>
      <c r="F30" s="946"/>
      <c r="G30" s="947"/>
    </row>
    <row r="31" spans="1:9" ht="18.75" customHeight="1" x14ac:dyDescent="0.25"/>
  </sheetData>
  <sheetProtection password="CF7A" sheet="1" objects="1" scenarios="1" sort="0" autoFilter="0" pivotTables="0"/>
  <mergeCells count="27">
    <mergeCell ref="A19:G19"/>
    <mergeCell ref="B20:B22"/>
    <mergeCell ref="B24:B29"/>
    <mergeCell ref="F12:F14"/>
    <mergeCell ref="G12:G14"/>
    <mergeCell ref="A15:G15"/>
    <mergeCell ref="E12:E14"/>
    <mergeCell ref="A16:A18"/>
    <mergeCell ref="A20:A22"/>
    <mergeCell ref="A23:G23"/>
    <mergeCell ref="A12:A14"/>
    <mergeCell ref="B12:B14"/>
    <mergeCell ref="C12:C14"/>
    <mergeCell ref="D12:D14"/>
    <mergeCell ref="A30:G30"/>
    <mergeCell ref="D27:E27"/>
    <mergeCell ref="D28:E28"/>
    <mergeCell ref="D29:E29"/>
    <mergeCell ref="D24:E24"/>
    <mergeCell ref="A24:A29"/>
    <mergeCell ref="D25:E25"/>
    <mergeCell ref="D26:E26"/>
    <mergeCell ref="B2:G2"/>
    <mergeCell ref="D3:E3"/>
    <mergeCell ref="B6:C6"/>
    <mergeCell ref="B7:G7"/>
    <mergeCell ref="A9:C10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2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I332"/>
  <sheetViews>
    <sheetView zoomScaleNormal="100" workbookViewId="0">
      <selection activeCell="A16" sqref="A16:G16"/>
    </sheetView>
  </sheetViews>
  <sheetFormatPr defaultRowHeight="15" x14ac:dyDescent="0.25"/>
  <cols>
    <col min="1" max="1" width="35.7109375" customWidth="1"/>
    <col min="2" max="2" width="40.28515625" customWidth="1"/>
    <col min="3" max="3" width="15.7109375" customWidth="1"/>
    <col min="4" max="4" width="2.5703125" customWidth="1"/>
    <col min="5" max="5" width="24.85546875" customWidth="1"/>
    <col min="6" max="6" width="14" customWidth="1"/>
    <col min="7" max="7" width="13.28515625" customWidth="1"/>
    <col min="8" max="8" width="14.5703125" customWidth="1"/>
  </cols>
  <sheetData>
    <row r="1" spans="1:8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80">
        <f>Содержание!G1</f>
        <v>44400</v>
      </c>
    </row>
    <row r="2" spans="1:8" s="25" customFormat="1" ht="26.1" customHeight="1" x14ac:dyDescent="0.2">
      <c r="A2" s="26"/>
      <c r="B2" s="72"/>
      <c r="C2" s="72"/>
      <c r="D2" s="72"/>
      <c r="E2" s="72"/>
      <c r="F2" s="72"/>
      <c r="G2" s="73"/>
      <c r="H2" s="60" t="s">
        <v>0</v>
      </c>
    </row>
    <row r="3" spans="1:8" s="25" customFormat="1" ht="45" customHeight="1" x14ac:dyDescent="0.3">
      <c r="A3" s="26"/>
      <c r="B3" s="28"/>
      <c r="C3" s="74"/>
      <c r="D3" s="74"/>
      <c r="E3" s="549" t="s">
        <v>80</v>
      </c>
      <c r="F3" s="29"/>
      <c r="G3" s="30"/>
    </row>
    <row r="4" spans="1:8" s="25" customFormat="1" ht="24.95" customHeight="1" x14ac:dyDescent="0.25">
      <c r="A4" s="26"/>
      <c r="B4" s="28"/>
      <c r="C4" s="32"/>
      <c r="D4" s="32"/>
      <c r="E4" s="29"/>
      <c r="F4" s="29"/>
      <c r="G4" s="30"/>
    </row>
    <row r="5" spans="1:8" s="25" customFormat="1" ht="26.1" customHeight="1" x14ac:dyDescent="0.25">
      <c r="A5" s="26"/>
      <c r="B5" s="28"/>
      <c r="C5" s="34" t="s">
        <v>81</v>
      </c>
      <c r="D5" s="34"/>
      <c r="E5" s="29"/>
      <c r="F5" s="119" t="s">
        <v>85</v>
      </c>
      <c r="G5" s="119" t="s">
        <v>82</v>
      </c>
    </row>
    <row r="6" spans="1:8" s="25" customFormat="1" ht="21" customHeight="1" x14ac:dyDescent="0.25">
      <c r="A6" s="26"/>
      <c r="B6" s="542"/>
      <c r="C6" s="214" t="s">
        <v>83</v>
      </c>
      <c r="D6" s="214"/>
      <c r="E6" s="29"/>
      <c r="F6" s="29"/>
      <c r="G6" s="30"/>
    </row>
    <row r="7" spans="1:8" s="25" customFormat="1" ht="20.100000000000001" customHeight="1" x14ac:dyDescent="0.25">
      <c r="A7" s="35"/>
      <c r="B7" s="580"/>
      <c r="C7" s="580"/>
      <c r="D7" s="580"/>
      <c r="E7" s="581"/>
      <c r="F7" s="581"/>
      <c r="G7" s="582"/>
    </row>
    <row r="8" spans="1:8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8" s="41" customFormat="1" ht="25.5" customHeight="1" x14ac:dyDescent="0.25">
      <c r="A9" s="901" t="s">
        <v>339</v>
      </c>
      <c r="B9" s="902"/>
      <c r="C9" s="551" t="s">
        <v>86</v>
      </c>
      <c r="D9" s="39"/>
      <c r="E9" s="40"/>
      <c r="F9" s="40"/>
      <c r="G9" s="40"/>
    </row>
    <row r="10" spans="1:8" s="41" customFormat="1" ht="36.75" customHeight="1" thickBot="1" x14ac:dyDescent="0.3">
      <c r="A10" s="903"/>
      <c r="B10" s="904"/>
      <c r="C10" s="552">
        <v>0</v>
      </c>
      <c r="D10" s="39"/>
      <c r="E10" s="40"/>
      <c r="F10" s="40"/>
      <c r="G10" s="40"/>
    </row>
    <row r="11" spans="1:8" s="41" customFormat="1" ht="9" customHeight="1" thickBot="1" x14ac:dyDescent="0.3">
      <c r="A11" s="557"/>
      <c r="B11" s="555"/>
      <c r="C11" s="555"/>
      <c r="D11" s="555"/>
      <c r="E11" s="556"/>
      <c r="F11" s="556"/>
      <c r="G11" s="556"/>
    </row>
    <row r="12" spans="1:8" ht="15" customHeight="1" x14ac:dyDescent="0.25">
      <c r="A12" s="892" t="s">
        <v>92</v>
      </c>
      <c r="B12" s="895" t="s">
        <v>93</v>
      </c>
      <c r="C12" s="898" t="s">
        <v>315</v>
      </c>
      <c r="D12" s="898" t="s">
        <v>338</v>
      </c>
      <c r="E12" s="898"/>
      <c r="F12" s="898" t="s">
        <v>94</v>
      </c>
      <c r="G12" s="889"/>
    </row>
    <row r="13" spans="1:8" x14ac:dyDescent="0.25">
      <c r="A13" s="893"/>
      <c r="B13" s="907"/>
      <c r="C13" s="899"/>
      <c r="D13" s="899"/>
      <c r="E13" s="899"/>
      <c r="F13" s="899"/>
      <c r="G13" s="890"/>
    </row>
    <row r="14" spans="1:8" ht="15" customHeight="1" thickBot="1" x14ac:dyDescent="0.3">
      <c r="A14" s="894"/>
      <c r="B14" s="908"/>
      <c r="C14" s="900"/>
      <c r="D14" s="900"/>
      <c r="E14" s="900"/>
      <c r="F14" s="900"/>
      <c r="G14" s="891"/>
      <c r="H14" s="14"/>
    </row>
    <row r="15" spans="1:8" s="550" customFormat="1" ht="35.1" customHeight="1" x14ac:dyDescent="0.3">
      <c r="A15" s="1001" t="s">
        <v>374</v>
      </c>
      <c r="B15" s="1002"/>
      <c r="C15" s="1002"/>
      <c r="D15" s="1002"/>
      <c r="E15" s="1002"/>
      <c r="F15" s="1002"/>
      <c r="G15" s="1003"/>
    </row>
    <row r="16" spans="1:8" ht="20.100000000000001" customHeight="1" thickBot="1" x14ac:dyDescent="0.3">
      <c r="A16" s="998" t="s">
        <v>323</v>
      </c>
      <c r="B16" s="999"/>
      <c r="C16" s="999"/>
      <c r="D16" s="999"/>
      <c r="E16" s="999"/>
      <c r="F16" s="999"/>
      <c r="G16" s="1000"/>
    </row>
    <row r="17" spans="1:8" ht="20.100000000000001" customHeight="1" x14ac:dyDescent="0.25">
      <c r="A17" s="1009"/>
      <c r="B17" s="553" t="s">
        <v>309</v>
      </c>
      <c r="C17" s="554" t="s">
        <v>316</v>
      </c>
      <c r="D17" s="1013">
        <v>51417.29</v>
      </c>
      <c r="E17" s="1013"/>
      <c r="F17" s="1019">
        <f>ROUND((D17-D17/100*$C$10),2)</f>
        <v>51417.29</v>
      </c>
      <c r="G17" s="1020"/>
      <c r="H17" s="3"/>
    </row>
    <row r="18" spans="1:8" ht="20.100000000000001" customHeight="1" x14ac:dyDescent="0.25">
      <c r="A18" s="887"/>
      <c r="B18" s="545" t="s">
        <v>310</v>
      </c>
      <c r="C18" s="546" t="s">
        <v>316</v>
      </c>
      <c r="D18" s="1014"/>
      <c r="E18" s="1014"/>
      <c r="F18" s="1011"/>
      <c r="G18" s="1012"/>
      <c r="H18" s="3"/>
    </row>
    <row r="19" spans="1:8" ht="27.95" customHeight="1" x14ac:dyDescent="0.25">
      <c r="A19" s="887"/>
      <c r="B19" s="545" t="s">
        <v>326</v>
      </c>
      <c r="C19" s="543" t="s">
        <v>316</v>
      </c>
      <c r="D19" s="1014"/>
      <c r="E19" s="1014"/>
      <c r="F19" s="1011"/>
      <c r="G19" s="1012"/>
      <c r="H19" s="3"/>
    </row>
    <row r="20" spans="1:8" ht="20.100000000000001" customHeight="1" x14ac:dyDescent="0.25">
      <c r="A20" s="887"/>
      <c r="B20" s="545" t="s">
        <v>311</v>
      </c>
      <c r="C20" s="543" t="s">
        <v>317</v>
      </c>
      <c r="D20" s="1014"/>
      <c r="E20" s="1014"/>
      <c r="F20" s="1011"/>
      <c r="G20" s="1012"/>
      <c r="H20" s="3"/>
    </row>
    <row r="21" spans="1:8" ht="20.100000000000001" customHeight="1" x14ac:dyDescent="0.25">
      <c r="A21" s="887"/>
      <c r="B21" s="545" t="s">
        <v>318</v>
      </c>
      <c r="C21" s="543" t="s">
        <v>316</v>
      </c>
      <c r="D21" s="1014"/>
      <c r="E21" s="1014"/>
      <c r="F21" s="1011"/>
      <c r="G21" s="1012"/>
      <c r="H21" s="3"/>
    </row>
    <row r="22" spans="1:8" ht="20.100000000000001" customHeight="1" x14ac:dyDescent="0.25">
      <c r="A22" s="887"/>
      <c r="B22" s="545" t="s">
        <v>319</v>
      </c>
      <c r="C22" s="543" t="s">
        <v>320</v>
      </c>
      <c r="D22" s="1014"/>
      <c r="E22" s="1014"/>
      <c r="F22" s="1011"/>
      <c r="G22" s="1012"/>
      <c r="H22" s="3"/>
    </row>
    <row r="23" spans="1:8" ht="20.100000000000001" customHeight="1" x14ac:dyDescent="0.25">
      <c r="A23" s="887"/>
      <c r="B23" s="545" t="s">
        <v>321</v>
      </c>
      <c r="C23" s="543" t="s">
        <v>320</v>
      </c>
      <c r="D23" s="1014"/>
      <c r="E23" s="1014"/>
      <c r="F23" s="1011"/>
      <c r="G23" s="1012"/>
      <c r="H23" s="3"/>
    </row>
    <row r="24" spans="1:8" ht="20.100000000000001" customHeight="1" x14ac:dyDescent="0.25">
      <c r="A24" s="887"/>
      <c r="B24" s="545" t="s">
        <v>322</v>
      </c>
      <c r="C24" s="543" t="s">
        <v>320</v>
      </c>
      <c r="D24" s="1014"/>
      <c r="E24" s="1014"/>
      <c r="F24" s="1011"/>
      <c r="G24" s="1012"/>
      <c r="H24" s="3"/>
    </row>
    <row r="25" spans="1:8" ht="20.100000000000001" customHeight="1" x14ac:dyDescent="0.25">
      <c r="A25" s="1043" t="s">
        <v>324</v>
      </c>
      <c r="B25" s="1044"/>
      <c r="C25" s="1044"/>
      <c r="D25" s="1044"/>
      <c r="E25" s="1044"/>
      <c r="F25" s="1044"/>
      <c r="G25" s="1045"/>
      <c r="H25" s="3"/>
    </row>
    <row r="26" spans="1:8" ht="20.100000000000001" customHeight="1" x14ac:dyDescent="0.25">
      <c r="A26" s="1021"/>
      <c r="B26" s="545" t="s">
        <v>309</v>
      </c>
      <c r="C26" s="543" t="s">
        <v>316</v>
      </c>
      <c r="D26" s="1010">
        <v>51657.29</v>
      </c>
      <c r="E26" s="1010"/>
      <c r="F26" s="1011">
        <f>ROUND((D26-D26/100*$C$10),2)</f>
        <v>51657.29</v>
      </c>
      <c r="G26" s="1012"/>
      <c r="H26" s="3"/>
    </row>
    <row r="27" spans="1:8" ht="20.100000000000001" customHeight="1" x14ac:dyDescent="0.25">
      <c r="A27" s="1021"/>
      <c r="B27" s="545" t="s">
        <v>310</v>
      </c>
      <c r="C27" s="546" t="s">
        <v>316</v>
      </c>
      <c r="D27" s="1010"/>
      <c r="E27" s="1010"/>
      <c r="F27" s="1011"/>
      <c r="G27" s="1012"/>
      <c r="H27" s="3"/>
    </row>
    <row r="28" spans="1:8" ht="27.95" customHeight="1" x14ac:dyDescent="0.25">
      <c r="A28" s="1021"/>
      <c r="B28" s="545" t="s">
        <v>326</v>
      </c>
      <c r="C28" s="543" t="s">
        <v>316</v>
      </c>
      <c r="D28" s="1010"/>
      <c r="E28" s="1010"/>
      <c r="F28" s="1011"/>
      <c r="G28" s="1012"/>
      <c r="H28" s="3"/>
    </row>
    <row r="29" spans="1:8" ht="20.100000000000001" customHeight="1" x14ac:dyDescent="0.25">
      <c r="A29" s="1021"/>
      <c r="B29" s="545" t="s">
        <v>311</v>
      </c>
      <c r="C29" s="543" t="s">
        <v>317</v>
      </c>
      <c r="D29" s="1010"/>
      <c r="E29" s="1010"/>
      <c r="F29" s="1011"/>
      <c r="G29" s="1012"/>
      <c r="H29" s="3"/>
    </row>
    <row r="30" spans="1:8" ht="20.100000000000001" customHeight="1" x14ac:dyDescent="0.25">
      <c r="A30" s="1021"/>
      <c r="B30" s="545" t="s">
        <v>318</v>
      </c>
      <c r="C30" s="543" t="s">
        <v>316</v>
      </c>
      <c r="D30" s="1010"/>
      <c r="E30" s="1010"/>
      <c r="F30" s="1011"/>
      <c r="G30" s="1012"/>
      <c r="H30" s="3"/>
    </row>
    <row r="31" spans="1:8" ht="20.100000000000001" customHeight="1" x14ac:dyDescent="0.25">
      <c r="A31" s="1021"/>
      <c r="B31" s="545" t="s">
        <v>319</v>
      </c>
      <c r="C31" s="543" t="s">
        <v>320</v>
      </c>
      <c r="D31" s="1010"/>
      <c r="E31" s="1010"/>
      <c r="F31" s="1011"/>
      <c r="G31" s="1012"/>
      <c r="H31" s="3"/>
    </row>
    <row r="32" spans="1:8" ht="20.100000000000001" customHeight="1" x14ac:dyDescent="0.25">
      <c r="A32" s="1021"/>
      <c r="B32" s="545" t="s">
        <v>321</v>
      </c>
      <c r="C32" s="543" t="s">
        <v>320</v>
      </c>
      <c r="D32" s="1010"/>
      <c r="E32" s="1010"/>
      <c r="F32" s="1011"/>
      <c r="G32" s="1012"/>
      <c r="H32" s="3"/>
    </row>
    <row r="33" spans="1:8" ht="20.100000000000001" customHeight="1" x14ac:dyDescent="0.25">
      <c r="A33" s="1021"/>
      <c r="B33" s="545" t="s">
        <v>322</v>
      </c>
      <c r="C33" s="543" t="s">
        <v>320</v>
      </c>
      <c r="D33" s="1010"/>
      <c r="E33" s="1010"/>
      <c r="F33" s="1011"/>
      <c r="G33" s="1012"/>
      <c r="H33" s="3"/>
    </row>
    <row r="34" spans="1:8" ht="20.100000000000001" customHeight="1" x14ac:dyDescent="0.25">
      <c r="A34" s="732" t="s">
        <v>325</v>
      </c>
      <c r="B34" s="733"/>
      <c r="C34" s="733"/>
      <c r="D34" s="733"/>
      <c r="E34" s="733"/>
      <c r="F34" s="733"/>
      <c r="G34" s="978"/>
      <c r="H34" s="3"/>
    </row>
    <row r="35" spans="1:8" s="209" customFormat="1" ht="20.100000000000001" customHeight="1" x14ac:dyDescent="0.2">
      <c r="A35" s="1007"/>
      <c r="B35" s="545" t="s">
        <v>309</v>
      </c>
      <c r="C35" s="543" t="s">
        <v>316</v>
      </c>
      <c r="D35" s="981">
        <v>52673.83</v>
      </c>
      <c r="E35" s="982"/>
      <c r="F35" s="1015">
        <f>ROUND((D35-D35/100*$C$10),2)</f>
        <v>52673.83</v>
      </c>
      <c r="G35" s="1016"/>
    </row>
    <row r="36" spans="1:8" s="209" customFormat="1" ht="20.100000000000001" customHeight="1" x14ac:dyDescent="0.2">
      <c r="A36" s="1008"/>
      <c r="B36" s="545" t="s">
        <v>310</v>
      </c>
      <c r="C36" s="546" t="s">
        <v>316</v>
      </c>
      <c r="D36" s="983"/>
      <c r="E36" s="984"/>
      <c r="F36" s="1017"/>
      <c r="G36" s="1018"/>
    </row>
    <row r="37" spans="1:8" s="209" customFormat="1" ht="27.95" customHeight="1" x14ac:dyDescent="0.2">
      <c r="A37" s="1008"/>
      <c r="B37" s="545" t="s">
        <v>326</v>
      </c>
      <c r="C37" s="543" t="s">
        <v>316</v>
      </c>
      <c r="D37" s="983"/>
      <c r="E37" s="984"/>
      <c r="F37" s="1017"/>
      <c r="G37" s="1018"/>
    </row>
    <row r="38" spans="1:8" s="209" customFormat="1" ht="20.100000000000001" customHeight="1" x14ac:dyDescent="0.2">
      <c r="A38" s="1008"/>
      <c r="B38" s="545" t="s">
        <v>311</v>
      </c>
      <c r="C38" s="543" t="s">
        <v>317</v>
      </c>
      <c r="D38" s="983"/>
      <c r="E38" s="984"/>
      <c r="F38" s="1017"/>
      <c r="G38" s="1018"/>
      <c r="H38" s="547"/>
    </row>
    <row r="39" spans="1:8" s="209" customFormat="1" ht="20.100000000000001" customHeight="1" x14ac:dyDescent="0.2">
      <c r="A39" s="1008"/>
      <c r="B39" s="545" t="s">
        <v>318</v>
      </c>
      <c r="C39" s="543" t="s">
        <v>316</v>
      </c>
      <c r="D39" s="983"/>
      <c r="E39" s="984"/>
      <c r="F39" s="1017"/>
      <c r="G39" s="1018"/>
      <c r="H39" s="547"/>
    </row>
    <row r="40" spans="1:8" s="209" customFormat="1" ht="20.100000000000001" customHeight="1" x14ac:dyDescent="0.2">
      <c r="A40" s="1008"/>
      <c r="B40" s="545" t="s">
        <v>319</v>
      </c>
      <c r="C40" s="543" t="s">
        <v>327</v>
      </c>
      <c r="D40" s="983"/>
      <c r="E40" s="984"/>
      <c r="F40" s="1017"/>
      <c r="G40" s="1018"/>
      <c r="H40" s="547"/>
    </row>
    <row r="41" spans="1:8" s="209" customFormat="1" ht="20.100000000000001" customHeight="1" x14ac:dyDescent="0.2">
      <c r="A41" s="1008"/>
      <c r="B41" s="545" t="s">
        <v>321</v>
      </c>
      <c r="C41" s="543" t="s">
        <v>327</v>
      </c>
      <c r="D41" s="983"/>
      <c r="E41" s="984"/>
      <c r="F41" s="1017"/>
      <c r="G41" s="1018"/>
    </row>
    <row r="42" spans="1:8" s="209" customFormat="1" ht="20.100000000000001" customHeight="1" x14ac:dyDescent="0.2">
      <c r="A42" s="1008"/>
      <c r="B42" s="545" t="s">
        <v>322</v>
      </c>
      <c r="C42" s="543" t="s">
        <v>320</v>
      </c>
      <c r="D42" s="983"/>
      <c r="E42" s="984"/>
      <c r="F42" s="1017"/>
      <c r="G42" s="1018"/>
    </row>
    <row r="43" spans="1:8" s="548" customFormat="1" ht="20.100000000000001" customHeight="1" x14ac:dyDescent="0.25">
      <c r="A43" s="1004" t="s">
        <v>328</v>
      </c>
      <c r="B43" s="1005"/>
      <c r="C43" s="1005"/>
      <c r="D43" s="1005"/>
      <c r="E43" s="1005"/>
      <c r="F43" s="1005"/>
      <c r="G43" s="1006"/>
    </row>
    <row r="44" spans="1:8" ht="20.100000000000001" customHeight="1" x14ac:dyDescent="0.25">
      <c r="A44" s="1028"/>
      <c r="B44" s="545" t="s">
        <v>309</v>
      </c>
      <c r="C44" s="543" t="s">
        <v>316</v>
      </c>
      <c r="D44" s="981">
        <v>53930.36</v>
      </c>
      <c r="E44" s="982"/>
      <c r="F44" s="1015">
        <f>ROUND((D44-D44/100*$C$10),2)</f>
        <v>53930.36</v>
      </c>
      <c r="G44" s="1016"/>
    </row>
    <row r="45" spans="1:8" ht="20.100000000000001" customHeight="1" x14ac:dyDescent="0.25">
      <c r="A45" s="1028"/>
      <c r="B45" s="545" t="s">
        <v>310</v>
      </c>
      <c r="C45" s="546" t="s">
        <v>316</v>
      </c>
      <c r="D45" s="983"/>
      <c r="E45" s="984"/>
      <c r="F45" s="1017"/>
      <c r="G45" s="1018"/>
    </row>
    <row r="46" spans="1:8" ht="27.95" customHeight="1" x14ac:dyDescent="0.25">
      <c r="A46" s="1028"/>
      <c r="B46" s="545" t="s">
        <v>326</v>
      </c>
      <c r="C46" s="543" t="s">
        <v>316</v>
      </c>
      <c r="D46" s="983"/>
      <c r="E46" s="984"/>
      <c r="F46" s="1017"/>
      <c r="G46" s="1018"/>
    </row>
    <row r="47" spans="1:8" ht="20.100000000000001" customHeight="1" x14ac:dyDescent="0.25">
      <c r="A47" s="1028"/>
      <c r="B47" s="545" t="s">
        <v>311</v>
      </c>
      <c r="C47" s="543" t="s">
        <v>317</v>
      </c>
      <c r="D47" s="983"/>
      <c r="E47" s="984"/>
      <c r="F47" s="1017"/>
      <c r="G47" s="1018"/>
    </row>
    <row r="48" spans="1:8" ht="20.100000000000001" customHeight="1" x14ac:dyDescent="0.25">
      <c r="A48" s="1028"/>
      <c r="B48" s="545" t="s">
        <v>318</v>
      </c>
      <c r="C48" s="543" t="s">
        <v>316</v>
      </c>
      <c r="D48" s="983"/>
      <c r="E48" s="984"/>
      <c r="F48" s="1017"/>
      <c r="G48" s="1018"/>
    </row>
    <row r="49" spans="1:9" ht="20.100000000000001" customHeight="1" x14ac:dyDescent="0.25">
      <c r="A49" s="1028"/>
      <c r="B49" s="545" t="s">
        <v>319</v>
      </c>
      <c r="C49" s="543" t="s">
        <v>329</v>
      </c>
      <c r="D49" s="983"/>
      <c r="E49" s="984"/>
      <c r="F49" s="1017"/>
      <c r="G49" s="1018"/>
    </row>
    <row r="50" spans="1:9" ht="20.100000000000001" customHeight="1" x14ac:dyDescent="0.25">
      <c r="A50" s="1028"/>
      <c r="B50" s="545" t="s">
        <v>321</v>
      </c>
      <c r="C50" s="543" t="s">
        <v>329</v>
      </c>
      <c r="D50" s="983"/>
      <c r="E50" s="984"/>
      <c r="F50" s="1017"/>
      <c r="G50" s="1018"/>
    </row>
    <row r="51" spans="1:9" ht="20.100000000000001" customHeight="1" x14ac:dyDescent="0.25">
      <c r="A51" s="1028"/>
      <c r="B51" s="545" t="s">
        <v>322</v>
      </c>
      <c r="C51" s="543" t="s">
        <v>320</v>
      </c>
      <c r="D51" s="983"/>
      <c r="E51" s="984"/>
      <c r="F51" s="1017"/>
      <c r="G51" s="1018"/>
    </row>
    <row r="52" spans="1:9" s="548" customFormat="1" ht="20.100000000000001" customHeight="1" thickBot="1" x14ac:dyDescent="0.3">
      <c r="A52" s="732" t="s">
        <v>330</v>
      </c>
      <c r="B52" s="733"/>
      <c r="C52" s="733"/>
      <c r="D52" s="733"/>
      <c r="E52" s="733"/>
      <c r="F52" s="733"/>
      <c r="G52" s="978"/>
    </row>
    <row r="53" spans="1:9" ht="20.100000000000001" customHeight="1" x14ac:dyDescent="0.25">
      <c r="A53" s="1029"/>
      <c r="B53" s="545" t="s">
        <v>309</v>
      </c>
      <c r="C53" s="543" t="s">
        <v>316</v>
      </c>
      <c r="D53" s="1022">
        <v>43363.77</v>
      </c>
      <c r="E53" s="1023"/>
      <c r="F53" s="1031">
        <f>ROUND((D53-D53/100*$C$10),2)</f>
        <v>43363.77</v>
      </c>
      <c r="G53" s="1032"/>
    </row>
    <row r="54" spans="1:9" ht="20.100000000000001" customHeight="1" x14ac:dyDescent="0.25">
      <c r="A54" s="1030"/>
      <c r="B54" s="545" t="s">
        <v>310</v>
      </c>
      <c r="C54" s="546" t="s">
        <v>316</v>
      </c>
      <c r="D54" s="1024"/>
      <c r="E54" s="1025"/>
      <c r="F54" s="1033"/>
      <c r="G54" s="1034"/>
    </row>
    <row r="55" spans="1:9" ht="27.95" customHeight="1" x14ac:dyDescent="0.25">
      <c r="A55" s="1030"/>
      <c r="B55" s="545" t="s">
        <v>326</v>
      </c>
      <c r="C55" s="543" t="s">
        <v>316</v>
      </c>
      <c r="D55" s="1024"/>
      <c r="E55" s="1025"/>
      <c r="F55" s="1033"/>
      <c r="G55" s="1034"/>
    </row>
    <row r="56" spans="1:9" ht="21.75" customHeight="1" x14ac:dyDescent="0.25">
      <c r="A56" s="1030"/>
      <c r="B56" s="545" t="s">
        <v>311</v>
      </c>
      <c r="C56" s="543" t="s">
        <v>317</v>
      </c>
      <c r="D56" s="1024"/>
      <c r="E56" s="1025"/>
      <c r="F56" s="1033"/>
      <c r="G56" s="1034"/>
    </row>
    <row r="57" spans="1:9" ht="21.75" customHeight="1" x14ac:dyDescent="0.25">
      <c r="A57" s="1030"/>
      <c r="B57" s="545" t="s">
        <v>319</v>
      </c>
      <c r="C57" s="543" t="s">
        <v>316</v>
      </c>
      <c r="D57" s="1024"/>
      <c r="E57" s="1025"/>
      <c r="F57" s="1033"/>
      <c r="G57" s="1034"/>
      <c r="H57" s="8"/>
      <c r="I57" s="4"/>
    </row>
    <row r="58" spans="1:9" ht="21.75" customHeight="1" x14ac:dyDescent="0.25">
      <c r="A58" s="1030"/>
      <c r="B58" s="545" t="s">
        <v>321</v>
      </c>
      <c r="C58" s="543" t="s">
        <v>316</v>
      </c>
      <c r="D58" s="1024"/>
      <c r="E58" s="1025"/>
      <c r="F58" s="1033"/>
      <c r="G58" s="1034"/>
      <c r="H58" s="8"/>
      <c r="I58" s="4"/>
    </row>
    <row r="59" spans="1:9" ht="21.75" customHeight="1" x14ac:dyDescent="0.25">
      <c r="A59" s="1030"/>
      <c r="B59" s="545" t="s">
        <v>322</v>
      </c>
      <c r="C59" s="543" t="s">
        <v>320</v>
      </c>
      <c r="D59" s="1026"/>
      <c r="E59" s="1027"/>
      <c r="F59" s="1035"/>
      <c r="G59" s="1036"/>
      <c r="H59" s="8"/>
      <c r="I59" s="4"/>
    </row>
    <row r="60" spans="1:9" s="548" customFormat="1" ht="20.100000000000001" customHeight="1" thickBot="1" x14ac:dyDescent="0.3">
      <c r="A60" s="732" t="s">
        <v>331</v>
      </c>
      <c r="B60" s="733"/>
      <c r="C60" s="733"/>
      <c r="D60" s="733"/>
      <c r="E60" s="733"/>
      <c r="F60" s="733"/>
      <c r="G60" s="978"/>
    </row>
    <row r="61" spans="1:9" ht="20.100000000000001" customHeight="1" x14ac:dyDescent="0.25">
      <c r="A61" s="1029"/>
      <c r="B61" s="545" t="s">
        <v>309</v>
      </c>
      <c r="C61" s="543" t="s">
        <v>316</v>
      </c>
      <c r="D61" s="1022">
        <v>43621.72</v>
      </c>
      <c r="E61" s="1023"/>
      <c r="F61" s="1031">
        <f>ROUND((D61-D61/100*$C$10),2)</f>
        <v>43621.72</v>
      </c>
      <c r="G61" s="1032"/>
    </row>
    <row r="62" spans="1:9" ht="20.100000000000001" customHeight="1" x14ac:dyDescent="0.25">
      <c r="A62" s="1030"/>
      <c r="B62" s="545" t="s">
        <v>310</v>
      </c>
      <c r="C62" s="546" t="s">
        <v>316</v>
      </c>
      <c r="D62" s="1024"/>
      <c r="E62" s="1025"/>
      <c r="F62" s="1033"/>
      <c r="G62" s="1034"/>
    </row>
    <row r="63" spans="1:9" ht="27.95" customHeight="1" x14ac:dyDescent="0.25">
      <c r="A63" s="1030"/>
      <c r="B63" s="545" t="s">
        <v>326</v>
      </c>
      <c r="C63" s="543" t="s">
        <v>316</v>
      </c>
      <c r="D63" s="1024"/>
      <c r="E63" s="1025"/>
      <c r="F63" s="1033"/>
      <c r="G63" s="1034"/>
    </row>
    <row r="64" spans="1:9" ht="20.100000000000001" customHeight="1" x14ac:dyDescent="0.25">
      <c r="A64" s="1030"/>
      <c r="B64" s="545" t="s">
        <v>311</v>
      </c>
      <c r="C64" s="543" t="s">
        <v>317</v>
      </c>
      <c r="D64" s="1024"/>
      <c r="E64" s="1025"/>
      <c r="F64" s="1033"/>
      <c r="G64" s="1034"/>
    </row>
    <row r="65" spans="1:9" ht="21" customHeight="1" x14ac:dyDescent="0.25">
      <c r="A65" s="1030"/>
      <c r="B65" s="545" t="s">
        <v>319</v>
      </c>
      <c r="C65" s="543" t="s">
        <v>320</v>
      </c>
      <c r="D65" s="1024"/>
      <c r="E65" s="1025"/>
      <c r="F65" s="1033"/>
      <c r="G65" s="1034"/>
      <c r="H65" s="8"/>
      <c r="I65" s="4"/>
    </row>
    <row r="66" spans="1:9" ht="21.75" customHeight="1" x14ac:dyDescent="0.25">
      <c r="A66" s="1030"/>
      <c r="B66" s="545" t="s">
        <v>321</v>
      </c>
      <c r="C66" s="543" t="s">
        <v>320</v>
      </c>
      <c r="D66" s="1024"/>
      <c r="E66" s="1025"/>
      <c r="F66" s="1033"/>
      <c r="G66" s="1034"/>
      <c r="H66" s="8"/>
      <c r="I66" s="4"/>
    </row>
    <row r="67" spans="1:9" ht="20.100000000000001" customHeight="1" x14ac:dyDescent="0.25">
      <c r="A67" s="1030"/>
      <c r="B67" s="545" t="s">
        <v>322</v>
      </c>
      <c r="C67" s="543" t="s">
        <v>320</v>
      </c>
      <c r="D67" s="1026"/>
      <c r="E67" s="1027"/>
      <c r="F67" s="1035"/>
      <c r="G67" s="1036"/>
      <c r="H67" s="8"/>
      <c r="I67" s="4"/>
    </row>
    <row r="68" spans="1:9" s="548" customFormat="1" ht="17.100000000000001" customHeight="1" x14ac:dyDescent="0.25">
      <c r="A68" s="732" t="s">
        <v>333</v>
      </c>
      <c r="B68" s="733"/>
      <c r="C68" s="733"/>
      <c r="D68" s="733"/>
      <c r="E68" s="733"/>
      <c r="F68" s="733"/>
      <c r="G68" s="978"/>
    </row>
    <row r="69" spans="1:9" ht="20.100000000000001" customHeight="1" x14ac:dyDescent="0.25">
      <c r="A69" s="979"/>
      <c r="B69" s="545" t="s">
        <v>309</v>
      </c>
      <c r="C69" s="543" t="s">
        <v>316</v>
      </c>
      <c r="D69" s="1037">
        <v>51451.24</v>
      </c>
      <c r="E69" s="1038"/>
      <c r="F69" s="987">
        <f>ROUND((D69-D69/100*$C$10),2)</f>
        <v>51451.24</v>
      </c>
      <c r="G69" s="988"/>
    </row>
    <row r="70" spans="1:9" ht="20.100000000000001" customHeight="1" x14ac:dyDescent="0.25">
      <c r="A70" s="979"/>
      <c r="B70" s="545" t="s">
        <v>310</v>
      </c>
      <c r="C70" s="546" t="s">
        <v>316</v>
      </c>
      <c r="D70" s="1039"/>
      <c r="E70" s="1040"/>
      <c r="F70" s="974"/>
      <c r="G70" s="975"/>
    </row>
    <row r="71" spans="1:9" ht="27.95" customHeight="1" x14ac:dyDescent="0.25">
      <c r="A71" s="979"/>
      <c r="B71" s="545" t="s">
        <v>326</v>
      </c>
      <c r="C71" s="543" t="s">
        <v>316</v>
      </c>
      <c r="D71" s="1039"/>
      <c r="E71" s="1040"/>
      <c r="F71" s="974"/>
      <c r="G71" s="975"/>
    </row>
    <row r="72" spans="1:9" ht="20.100000000000001" customHeight="1" x14ac:dyDescent="0.25">
      <c r="A72" s="979"/>
      <c r="B72" s="545" t="s">
        <v>311</v>
      </c>
      <c r="C72" s="543" t="s">
        <v>317</v>
      </c>
      <c r="D72" s="1039"/>
      <c r="E72" s="1040"/>
      <c r="F72" s="974"/>
      <c r="G72" s="975"/>
    </row>
    <row r="73" spans="1:9" ht="20.100000000000001" customHeight="1" x14ac:dyDescent="0.25">
      <c r="A73" s="979"/>
      <c r="B73" s="545" t="s">
        <v>318</v>
      </c>
      <c r="C73" s="543" t="s">
        <v>316</v>
      </c>
      <c r="D73" s="1039"/>
      <c r="E73" s="1040"/>
      <c r="F73" s="974"/>
      <c r="G73" s="975"/>
    </row>
    <row r="74" spans="1:9" ht="20.100000000000001" customHeight="1" x14ac:dyDescent="0.25">
      <c r="A74" s="979"/>
      <c r="B74" s="545" t="s">
        <v>319</v>
      </c>
      <c r="C74" s="543" t="s">
        <v>320</v>
      </c>
      <c r="D74" s="1039"/>
      <c r="E74" s="1040"/>
      <c r="F74" s="974"/>
      <c r="G74" s="975"/>
      <c r="H74" s="8"/>
      <c r="I74" s="4"/>
    </row>
    <row r="75" spans="1:9" ht="20.100000000000001" customHeight="1" x14ac:dyDescent="0.25">
      <c r="A75" s="979"/>
      <c r="B75" s="545" t="s">
        <v>332</v>
      </c>
      <c r="C75" s="543" t="s">
        <v>316</v>
      </c>
      <c r="D75" s="1039"/>
      <c r="E75" s="1040"/>
      <c r="F75" s="974"/>
      <c r="G75" s="975"/>
      <c r="H75" s="8"/>
      <c r="I75" s="4"/>
    </row>
    <row r="76" spans="1:9" ht="20.100000000000001" customHeight="1" x14ac:dyDescent="0.25">
      <c r="A76" s="979"/>
      <c r="B76" s="545" t="s">
        <v>321</v>
      </c>
      <c r="C76" s="543" t="s">
        <v>320</v>
      </c>
      <c r="D76" s="1039"/>
      <c r="E76" s="1040"/>
      <c r="F76" s="974"/>
      <c r="G76" s="975"/>
      <c r="H76" s="8"/>
      <c r="I76" s="4"/>
    </row>
    <row r="77" spans="1:9" ht="20.100000000000001" customHeight="1" x14ac:dyDescent="0.25">
      <c r="A77" s="979"/>
      <c r="B77" s="545" t="s">
        <v>322</v>
      </c>
      <c r="C77" s="543" t="s">
        <v>320</v>
      </c>
      <c r="D77" s="1041"/>
      <c r="E77" s="1042"/>
      <c r="F77" s="976"/>
      <c r="G77" s="977"/>
      <c r="H77" s="8"/>
      <c r="I77" s="4"/>
    </row>
    <row r="78" spans="1:9" s="548" customFormat="1" ht="20.100000000000001" customHeight="1" x14ac:dyDescent="0.25">
      <c r="A78" s="732" t="s">
        <v>334</v>
      </c>
      <c r="B78" s="733"/>
      <c r="C78" s="733"/>
      <c r="D78" s="733"/>
      <c r="E78" s="733"/>
      <c r="F78" s="733"/>
      <c r="G78" s="978"/>
    </row>
    <row r="79" spans="1:9" ht="20.100000000000001" customHeight="1" x14ac:dyDescent="0.25">
      <c r="A79" s="979"/>
      <c r="B79" s="545" t="s">
        <v>309</v>
      </c>
      <c r="C79" s="543" t="s">
        <v>316</v>
      </c>
      <c r="D79" s="981">
        <v>58936.47</v>
      </c>
      <c r="E79" s="982"/>
      <c r="F79" s="987">
        <f>ROUND((D79-D79/100*$C$10),2)</f>
        <v>58936.47</v>
      </c>
      <c r="G79" s="988"/>
    </row>
    <row r="80" spans="1:9" ht="20.100000000000001" customHeight="1" x14ac:dyDescent="0.25">
      <c r="A80" s="979"/>
      <c r="B80" s="545" t="s">
        <v>310</v>
      </c>
      <c r="C80" s="546" t="s">
        <v>316</v>
      </c>
      <c r="D80" s="983"/>
      <c r="E80" s="984"/>
      <c r="F80" s="974"/>
      <c r="G80" s="975"/>
    </row>
    <row r="81" spans="1:9" ht="27.95" customHeight="1" x14ac:dyDescent="0.25">
      <c r="A81" s="979"/>
      <c r="B81" s="545" t="s">
        <v>326</v>
      </c>
      <c r="C81" s="543" t="s">
        <v>316</v>
      </c>
      <c r="D81" s="983"/>
      <c r="E81" s="984"/>
      <c r="F81" s="974"/>
      <c r="G81" s="975"/>
    </row>
    <row r="82" spans="1:9" ht="20.100000000000001" customHeight="1" x14ac:dyDescent="0.25">
      <c r="A82" s="979"/>
      <c r="B82" s="545" t="s">
        <v>311</v>
      </c>
      <c r="C82" s="543" t="s">
        <v>317</v>
      </c>
      <c r="D82" s="983"/>
      <c r="E82" s="984"/>
      <c r="F82" s="974"/>
      <c r="G82" s="975"/>
    </row>
    <row r="83" spans="1:9" ht="20.100000000000001" customHeight="1" x14ac:dyDescent="0.25">
      <c r="A83" s="979"/>
      <c r="B83" s="545" t="s">
        <v>318</v>
      </c>
      <c r="C83" s="543" t="s">
        <v>316</v>
      </c>
      <c r="D83" s="983"/>
      <c r="E83" s="984"/>
      <c r="F83" s="974"/>
      <c r="G83" s="975"/>
    </row>
    <row r="84" spans="1:9" ht="20.100000000000001" customHeight="1" x14ac:dyDescent="0.25">
      <c r="A84" s="979"/>
      <c r="B84" s="545" t="s">
        <v>319</v>
      </c>
      <c r="C84" s="543" t="s">
        <v>320</v>
      </c>
      <c r="D84" s="983"/>
      <c r="E84" s="984"/>
      <c r="F84" s="974"/>
      <c r="G84" s="975"/>
      <c r="H84" s="8"/>
      <c r="I84" s="4"/>
    </row>
    <row r="85" spans="1:9" ht="20.100000000000001" customHeight="1" x14ac:dyDescent="0.25">
      <c r="A85" s="979"/>
      <c r="B85" s="545" t="s">
        <v>321</v>
      </c>
      <c r="C85" s="543" t="s">
        <v>320</v>
      </c>
      <c r="D85" s="983"/>
      <c r="E85" s="984"/>
      <c r="F85" s="974"/>
      <c r="G85" s="975"/>
      <c r="H85" s="8"/>
      <c r="I85" s="4"/>
    </row>
    <row r="86" spans="1:9" ht="20.100000000000001" customHeight="1" x14ac:dyDescent="0.25">
      <c r="A86" s="979"/>
      <c r="B86" s="545" t="s">
        <v>335</v>
      </c>
      <c r="C86" s="543" t="s">
        <v>327</v>
      </c>
      <c r="D86" s="983"/>
      <c r="E86" s="984"/>
      <c r="F86" s="974"/>
      <c r="G86" s="975"/>
      <c r="H86" s="8"/>
      <c r="I86" s="4"/>
    </row>
    <row r="87" spans="1:9" ht="20.100000000000001" customHeight="1" x14ac:dyDescent="0.25">
      <c r="A87" s="979"/>
      <c r="B87" s="545" t="s">
        <v>322</v>
      </c>
      <c r="C87" s="543" t="s">
        <v>320</v>
      </c>
      <c r="D87" s="996"/>
      <c r="E87" s="997"/>
      <c r="F87" s="976"/>
      <c r="G87" s="977"/>
      <c r="H87" s="8"/>
      <c r="I87" s="4"/>
    </row>
    <row r="88" spans="1:9" s="548" customFormat="1" ht="20.100000000000001" customHeight="1" x14ac:dyDescent="0.25">
      <c r="A88" s="732" t="s">
        <v>336</v>
      </c>
      <c r="B88" s="733"/>
      <c r="C88" s="733"/>
      <c r="D88" s="733"/>
      <c r="E88" s="733"/>
      <c r="F88" s="733"/>
      <c r="G88" s="978"/>
    </row>
    <row r="89" spans="1:9" ht="20.100000000000001" customHeight="1" x14ac:dyDescent="0.25">
      <c r="A89" s="979"/>
      <c r="B89" s="545" t="s">
        <v>309</v>
      </c>
      <c r="C89" s="543" t="s">
        <v>316</v>
      </c>
      <c r="D89" s="981">
        <v>62653.31</v>
      </c>
      <c r="E89" s="982"/>
      <c r="F89" s="987">
        <f>ROUND((D89-D89/100*$C$10),2)</f>
        <v>62653.31</v>
      </c>
      <c r="G89" s="988"/>
    </row>
    <row r="90" spans="1:9" ht="20.100000000000001" customHeight="1" x14ac:dyDescent="0.25">
      <c r="A90" s="979"/>
      <c r="B90" s="545" t="s">
        <v>310</v>
      </c>
      <c r="C90" s="546" t="s">
        <v>316</v>
      </c>
      <c r="D90" s="983"/>
      <c r="E90" s="984"/>
      <c r="F90" s="974"/>
      <c r="G90" s="975"/>
    </row>
    <row r="91" spans="1:9" ht="27.95" customHeight="1" x14ac:dyDescent="0.25">
      <c r="A91" s="979"/>
      <c r="B91" s="545" t="s">
        <v>326</v>
      </c>
      <c r="C91" s="543" t="s">
        <v>316</v>
      </c>
      <c r="D91" s="983"/>
      <c r="E91" s="984"/>
      <c r="F91" s="974"/>
      <c r="G91" s="975"/>
    </row>
    <row r="92" spans="1:9" ht="20.100000000000001" customHeight="1" x14ac:dyDescent="0.25">
      <c r="A92" s="979"/>
      <c r="B92" s="545" t="s">
        <v>311</v>
      </c>
      <c r="C92" s="543" t="s">
        <v>317</v>
      </c>
      <c r="D92" s="983"/>
      <c r="E92" s="984"/>
      <c r="F92" s="974"/>
      <c r="G92" s="975"/>
    </row>
    <row r="93" spans="1:9" ht="20.100000000000001" customHeight="1" x14ac:dyDescent="0.25">
      <c r="A93" s="979"/>
      <c r="B93" s="545" t="s">
        <v>318</v>
      </c>
      <c r="C93" s="543" t="s">
        <v>316</v>
      </c>
      <c r="D93" s="983"/>
      <c r="E93" s="984"/>
      <c r="F93" s="974"/>
      <c r="G93" s="975"/>
    </row>
    <row r="94" spans="1:9" ht="20.100000000000001" customHeight="1" x14ac:dyDescent="0.25">
      <c r="A94" s="979"/>
      <c r="B94" s="545" t="s">
        <v>319</v>
      </c>
      <c r="C94" s="543" t="s">
        <v>320</v>
      </c>
      <c r="D94" s="983"/>
      <c r="E94" s="984"/>
      <c r="F94" s="974"/>
      <c r="G94" s="975"/>
      <c r="H94" s="8"/>
      <c r="I94" s="4"/>
    </row>
    <row r="95" spans="1:9" ht="20.100000000000001" customHeight="1" x14ac:dyDescent="0.25">
      <c r="A95" s="979"/>
      <c r="B95" s="545" t="s">
        <v>321</v>
      </c>
      <c r="C95" s="543" t="s">
        <v>320</v>
      </c>
      <c r="D95" s="983"/>
      <c r="E95" s="984"/>
      <c r="F95" s="974"/>
      <c r="G95" s="975"/>
      <c r="H95" s="8"/>
      <c r="I95" s="4"/>
    </row>
    <row r="96" spans="1:9" ht="20.100000000000001" customHeight="1" x14ac:dyDescent="0.25">
      <c r="A96" s="979"/>
      <c r="B96" s="545" t="s">
        <v>337</v>
      </c>
      <c r="C96" s="543" t="s">
        <v>320</v>
      </c>
      <c r="D96" s="983"/>
      <c r="E96" s="984"/>
      <c r="F96" s="974"/>
      <c r="G96" s="975"/>
      <c r="H96" s="8"/>
      <c r="I96" s="4"/>
    </row>
    <row r="97" spans="1:9" ht="20.100000000000001" customHeight="1" thickBot="1" x14ac:dyDescent="0.3">
      <c r="A97" s="979"/>
      <c r="B97" s="545" t="s">
        <v>322</v>
      </c>
      <c r="C97" s="543" t="s">
        <v>320</v>
      </c>
      <c r="D97" s="996"/>
      <c r="E97" s="997"/>
      <c r="F97" s="976"/>
      <c r="G97" s="977"/>
      <c r="H97" s="8"/>
      <c r="I97" s="4"/>
    </row>
    <row r="98" spans="1:9" s="550" customFormat="1" ht="30" customHeight="1" x14ac:dyDescent="0.3">
      <c r="A98" s="1001" t="s">
        <v>376</v>
      </c>
      <c r="B98" s="1002"/>
      <c r="C98" s="1002"/>
      <c r="D98" s="1002"/>
      <c r="E98" s="1002"/>
      <c r="F98" s="1002"/>
      <c r="G98" s="1003"/>
    </row>
    <row r="99" spans="1:9" ht="20.100000000000001" customHeight="1" thickBot="1" x14ac:dyDescent="0.3">
      <c r="A99" s="998" t="s">
        <v>340</v>
      </c>
      <c r="B99" s="999"/>
      <c r="C99" s="999"/>
      <c r="D99" s="999"/>
      <c r="E99" s="999"/>
      <c r="F99" s="999"/>
      <c r="G99" s="1000"/>
    </row>
    <row r="100" spans="1:9" ht="24.95" customHeight="1" x14ac:dyDescent="0.25">
      <c r="A100" s="979"/>
      <c r="B100" s="545" t="s">
        <v>309</v>
      </c>
      <c r="C100" s="543" t="s">
        <v>316</v>
      </c>
      <c r="D100" s="981">
        <v>94922.8</v>
      </c>
      <c r="E100" s="982"/>
      <c r="F100" s="987">
        <f>ROUND((D100-D100/100*$C$10),2)</f>
        <v>94922.8</v>
      </c>
      <c r="G100" s="988"/>
    </row>
    <row r="101" spans="1:9" ht="24.95" customHeight="1" x14ac:dyDescent="0.25">
      <c r="A101" s="979"/>
      <c r="B101" s="545" t="s">
        <v>310</v>
      </c>
      <c r="C101" s="546" t="s">
        <v>316</v>
      </c>
      <c r="D101" s="983"/>
      <c r="E101" s="984"/>
      <c r="F101" s="974"/>
      <c r="G101" s="975"/>
    </row>
    <row r="102" spans="1:9" ht="27.95" customHeight="1" x14ac:dyDescent="0.25">
      <c r="A102" s="979"/>
      <c r="B102" s="545" t="s">
        <v>326</v>
      </c>
      <c r="C102" s="543" t="s">
        <v>316</v>
      </c>
      <c r="D102" s="983"/>
      <c r="E102" s="984"/>
      <c r="F102" s="974"/>
      <c r="G102" s="975"/>
    </row>
    <row r="103" spans="1:9" ht="27.95" customHeight="1" x14ac:dyDescent="0.25">
      <c r="A103" s="979"/>
      <c r="B103" s="545" t="s">
        <v>311</v>
      </c>
      <c r="C103" s="543" t="s">
        <v>341</v>
      </c>
      <c r="D103" s="983"/>
      <c r="E103" s="984"/>
      <c r="F103" s="974"/>
      <c r="G103" s="975"/>
    </row>
    <row r="104" spans="1:9" ht="24.95" customHeight="1" x14ac:dyDescent="0.25">
      <c r="A104" s="979"/>
      <c r="B104" s="545" t="s">
        <v>342</v>
      </c>
      <c r="C104" s="543" t="s">
        <v>320</v>
      </c>
      <c r="D104" s="983"/>
      <c r="E104" s="984"/>
      <c r="F104" s="974"/>
      <c r="G104" s="975"/>
    </row>
    <row r="105" spans="1:9" ht="24.95" customHeight="1" x14ac:dyDescent="0.25">
      <c r="A105" s="979"/>
      <c r="B105" s="545" t="s">
        <v>312</v>
      </c>
      <c r="C105" s="543" t="s">
        <v>316</v>
      </c>
      <c r="D105" s="983"/>
      <c r="E105" s="984"/>
      <c r="F105" s="974"/>
      <c r="G105" s="975"/>
      <c r="H105" s="8"/>
      <c r="I105" s="4"/>
    </row>
    <row r="106" spans="1:9" ht="24.95" customHeight="1" x14ac:dyDescent="0.25">
      <c r="A106" s="979"/>
      <c r="B106" s="545" t="s">
        <v>313</v>
      </c>
      <c r="C106" s="543" t="s">
        <v>320</v>
      </c>
      <c r="D106" s="983"/>
      <c r="E106" s="984"/>
      <c r="F106" s="974"/>
      <c r="G106" s="975"/>
      <c r="H106" s="8"/>
      <c r="I106" s="4"/>
    </row>
    <row r="107" spans="1:9" ht="20.100000000000001" customHeight="1" thickBot="1" x14ac:dyDescent="0.3">
      <c r="A107" s="998" t="s">
        <v>343</v>
      </c>
      <c r="B107" s="999"/>
      <c r="C107" s="999"/>
      <c r="D107" s="999"/>
      <c r="E107" s="999"/>
      <c r="F107" s="999"/>
      <c r="G107" s="1000"/>
    </row>
    <row r="108" spans="1:9" ht="24.95" customHeight="1" x14ac:dyDescent="0.25">
      <c r="A108" s="979"/>
      <c r="B108" s="545" t="s">
        <v>309</v>
      </c>
      <c r="C108" s="543" t="s">
        <v>316</v>
      </c>
      <c r="D108" s="981">
        <v>95069.11</v>
      </c>
      <c r="E108" s="982"/>
      <c r="F108" s="987">
        <f>ROUND((D108-D108/100*$C$10),2)</f>
        <v>95069.11</v>
      </c>
      <c r="G108" s="988"/>
    </row>
    <row r="109" spans="1:9" ht="24.95" customHeight="1" x14ac:dyDescent="0.25">
      <c r="A109" s="979"/>
      <c r="B109" s="545" t="s">
        <v>310</v>
      </c>
      <c r="C109" s="546" t="s">
        <v>316</v>
      </c>
      <c r="D109" s="983"/>
      <c r="E109" s="984"/>
      <c r="F109" s="974"/>
      <c r="G109" s="975"/>
    </row>
    <row r="110" spans="1:9" ht="27.95" customHeight="1" x14ac:dyDescent="0.25">
      <c r="A110" s="979"/>
      <c r="B110" s="545" t="s">
        <v>326</v>
      </c>
      <c r="C110" s="543" t="s">
        <v>316</v>
      </c>
      <c r="D110" s="983"/>
      <c r="E110" s="984"/>
      <c r="F110" s="974"/>
      <c r="G110" s="975"/>
    </row>
    <row r="111" spans="1:9" ht="24.95" customHeight="1" x14ac:dyDescent="0.25">
      <c r="A111" s="979"/>
      <c r="B111" s="545" t="s">
        <v>311</v>
      </c>
      <c r="C111" s="543" t="s">
        <v>341</v>
      </c>
      <c r="D111" s="983"/>
      <c r="E111" s="984"/>
      <c r="F111" s="974"/>
      <c r="G111" s="975"/>
    </row>
    <row r="112" spans="1:9" ht="24.95" customHeight="1" x14ac:dyDescent="0.25">
      <c r="A112" s="979"/>
      <c r="B112" s="545" t="s">
        <v>342</v>
      </c>
      <c r="C112" s="543" t="s">
        <v>320</v>
      </c>
      <c r="D112" s="983"/>
      <c r="E112" s="984"/>
      <c r="F112" s="974"/>
      <c r="G112" s="975"/>
    </row>
    <row r="113" spans="1:9" ht="24.95" customHeight="1" x14ac:dyDescent="0.25">
      <c r="A113" s="979"/>
      <c r="B113" s="545" t="s">
        <v>344</v>
      </c>
      <c r="C113" s="543" t="s">
        <v>316</v>
      </c>
      <c r="D113" s="983"/>
      <c r="E113" s="984"/>
      <c r="F113" s="974"/>
      <c r="G113" s="975"/>
      <c r="H113" s="8"/>
      <c r="I113" s="4"/>
    </row>
    <row r="114" spans="1:9" ht="24.95" customHeight="1" x14ac:dyDescent="0.25">
      <c r="A114" s="979"/>
      <c r="B114" s="545" t="s">
        <v>313</v>
      </c>
      <c r="C114" s="543" t="s">
        <v>320</v>
      </c>
      <c r="D114" s="983"/>
      <c r="E114" s="984"/>
      <c r="F114" s="974"/>
      <c r="G114" s="975"/>
      <c r="H114" s="8"/>
      <c r="I114" s="4"/>
    </row>
    <row r="115" spans="1:9" ht="20.100000000000001" customHeight="1" thickBot="1" x14ac:dyDescent="0.3">
      <c r="A115" s="998" t="s">
        <v>345</v>
      </c>
      <c r="B115" s="999"/>
      <c r="C115" s="999"/>
      <c r="D115" s="999"/>
      <c r="E115" s="999"/>
      <c r="F115" s="999"/>
      <c r="G115" s="1000"/>
    </row>
    <row r="116" spans="1:9" ht="20.100000000000001" customHeight="1" x14ac:dyDescent="0.25">
      <c r="A116" s="991"/>
      <c r="B116" s="545" t="s">
        <v>309</v>
      </c>
      <c r="C116" s="543" t="s">
        <v>320</v>
      </c>
      <c r="D116" s="994">
        <v>188189.4</v>
      </c>
      <c r="E116" s="995"/>
      <c r="F116" s="972">
        <f>ROUND((D116-D116/100*$C$10),2)</f>
        <v>188189.4</v>
      </c>
      <c r="G116" s="973"/>
    </row>
    <row r="117" spans="1:9" ht="20.100000000000001" customHeight="1" x14ac:dyDescent="0.25">
      <c r="A117" s="992"/>
      <c r="B117" s="545" t="s">
        <v>310</v>
      </c>
      <c r="C117" s="546" t="s">
        <v>316</v>
      </c>
      <c r="D117" s="983"/>
      <c r="E117" s="984"/>
      <c r="F117" s="974"/>
      <c r="G117" s="975"/>
    </row>
    <row r="118" spans="1:9" ht="27.95" customHeight="1" x14ac:dyDescent="0.25">
      <c r="A118" s="992"/>
      <c r="B118" s="545" t="s">
        <v>346</v>
      </c>
      <c r="C118" s="543" t="s">
        <v>348</v>
      </c>
      <c r="D118" s="983"/>
      <c r="E118" s="984"/>
      <c r="F118" s="974"/>
      <c r="G118" s="975"/>
    </row>
    <row r="119" spans="1:9" ht="20.100000000000001" customHeight="1" x14ac:dyDescent="0.25">
      <c r="A119" s="992"/>
      <c r="B119" s="545" t="s">
        <v>373</v>
      </c>
      <c r="C119" s="543" t="s">
        <v>316</v>
      </c>
      <c r="D119" s="983"/>
      <c r="E119" s="984"/>
      <c r="F119" s="974"/>
      <c r="G119" s="975"/>
    </row>
    <row r="120" spans="1:9" ht="20.100000000000001" customHeight="1" x14ac:dyDescent="0.25">
      <c r="A120" s="992"/>
      <c r="B120" s="545" t="s">
        <v>352</v>
      </c>
      <c r="C120" s="543" t="s">
        <v>341</v>
      </c>
      <c r="D120" s="983"/>
      <c r="E120" s="984"/>
      <c r="F120" s="974"/>
      <c r="G120" s="975"/>
    </row>
    <row r="121" spans="1:9" ht="27.95" customHeight="1" x14ac:dyDescent="0.25">
      <c r="A121" s="992"/>
      <c r="B121" s="545" t="s">
        <v>347</v>
      </c>
      <c r="C121" s="543" t="s">
        <v>320</v>
      </c>
      <c r="D121" s="983"/>
      <c r="E121" s="984"/>
      <c r="F121" s="974"/>
      <c r="G121" s="975"/>
    </row>
    <row r="122" spans="1:9" ht="20.100000000000001" customHeight="1" x14ac:dyDescent="0.25">
      <c r="A122" s="992"/>
      <c r="B122" s="545" t="s">
        <v>312</v>
      </c>
      <c r="C122" s="543" t="s">
        <v>316</v>
      </c>
      <c r="D122" s="983"/>
      <c r="E122" s="984"/>
      <c r="F122" s="974"/>
      <c r="G122" s="975"/>
      <c r="H122" s="8"/>
      <c r="I122" s="4"/>
    </row>
    <row r="123" spans="1:9" ht="20.100000000000001" customHeight="1" x14ac:dyDescent="0.25">
      <c r="A123" s="992"/>
      <c r="B123" s="558" t="s">
        <v>313</v>
      </c>
      <c r="C123" s="515" t="s">
        <v>329</v>
      </c>
      <c r="D123" s="983"/>
      <c r="E123" s="984"/>
      <c r="F123" s="974"/>
      <c r="G123" s="975"/>
      <c r="H123" s="8"/>
      <c r="I123" s="4"/>
    </row>
    <row r="124" spans="1:9" ht="20.100000000000001" customHeight="1" x14ac:dyDescent="0.25">
      <c r="A124" s="992"/>
      <c r="B124" s="545" t="s">
        <v>349</v>
      </c>
      <c r="C124" s="543" t="s">
        <v>351</v>
      </c>
      <c r="D124" s="983"/>
      <c r="E124" s="984"/>
      <c r="F124" s="974"/>
      <c r="G124" s="975"/>
      <c r="H124" s="3"/>
    </row>
    <row r="125" spans="1:9" ht="20.100000000000001" customHeight="1" x14ac:dyDescent="0.25">
      <c r="A125" s="992"/>
      <c r="B125" s="545" t="s">
        <v>350</v>
      </c>
      <c r="C125" s="543" t="s">
        <v>316</v>
      </c>
      <c r="D125" s="983"/>
      <c r="E125" s="984"/>
      <c r="F125" s="974"/>
      <c r="G125" s="975"/>
      <c r="H125" s="3"/>
    </row>
    <row r="126" spans="1:9" ht="20.100000000000001" customHeight="1" x14ac:dyDescent="0.25">
      <c r="A126" s="993"/>
      <c r="B126" s="545" t="s">
        <v>372</v>
      </c>
      <c r="C126" s="543" t="s">
        <v>316</v>
      </c>
      <c r="D126" s="996"/>
      <c r="E126" s="997"/>
      <c r="F126" s="976"/>
      <c r="G126" s="977"/>
    </row>
    <row r="127" spans="1:9" ht="20.100000000000001" customHeight="1" x14ac:dyDescent="0.25">
      <c r="A127" s="732" t="s">
        <v>353</v>
      </c>
      <c r="B127" s="733"/>
      <c r="C127" s="733"/>
      <c r="D127" s="733"/>
      <c r="E127" s="733"/>
      <c r="F127" s="733"/>
      <c r="G127" s="978"/>
    </row>
    <row r="128" spans="1:9" ht="24.95" customHeight="1" x14ac:dyDescent="0.25">
      <c r="A128" s="979"/>
      <c r="B128" s="545" t="s">
        <v>309</v>
      </c>
      <c r="C128" s="543" t="s">
        <v>316</v>
      </c>
      <c r="D128" s="981">
        <v>98283.11</v>
      </c>
      <c r="E128" s="982"/>
      <c r="F128" s="987">
        <f>ROUND((D128-D128/100*$C$10),2)</f>
        <v>98283.11</v>
      </c>
      <c r="G128" s="988"/>
    </row>
    <row r="129" spans="1:9" ht="24.95" customHeight="1" x14ac:dyDescent="0.25">
      <c r="A129" s="979"/>
      <c r="B129" s="545" t="s">
        <v>310</v>
      </c>
      <c r="C129" s="546" t="s">
        <v>316</v>
      </c>
      <c r="D129" s="983"/>
      <c r="E129" s="984"/>
      <c r="F129" s="974"/>
      <c r="G129" s="975"/>
    </row>
    <row r="130" spans="1:9" ht="27.95" customHeight="1" x14ac:dyDescent="0.25">
      <c r="A130" s="979"/>
      <c r="B130" s="545" t="s">
        <v>314</v>
      </c>
      <c r="C130" s="543" t="s">
        <v>316</v>
      </c>
      <c r="D130" s="983"/>
      <c r="E130" s="984"/>
      <c r="F130" s="974"/>
      <c r="G130" s="975"/>
    </row>
    <row r="131" spans="1:9" ht="24.95" customHeight="1" x14ac:dyDescent="0.25">
      <c r="A131" s="979"/>
      <c r="B131" s="545" t="s">
        <v>311</v>
      </c>
      <c r="C131" s="543" t="s">
        <v>341</v>
      </c>
      <c r="D131" s="983"/>
      <c r="E131" s="984"/>
      <c r="F131" s="974"/>
      <c r="G131" s="975"/>
    </row>
    <row r="132" spans="1:9" ht="24.95" customHeight="1" x14ac:dyDescent="0.25">
      <c r="A132" s="979"/>
      <c r="B132" s="545" t="s">
        <v>354</v>
      </c>
      <c r="C132" s="543" t="s">
        <v>320</v>
      </c>
      <c r="D132" s="983"/>
      <c r="E132" s="984"/>
      <c r="F132" s="974"/>
      <c r="G132" s="975"/>
    </row>
    <row r="133" spans="1:9" ht="24.95" customHeight="1" x14ac:dyDescent="0.25">
      <c r="A133" s="979"/>
      <c r="B133" s="545" t="s">
        <v>312</v>
      </c>
      <c r="C133" s="543" t="s">
        <v>316</v>
      </c>
      <c r="D133" s="983"/>
      <c r="E133" s="984"/>
      <c r="F133" s="974"/>
      <c r="G133" s="975"/>
      <c r="H133" s="8"/>
      <c r="I133" s="4"/>
    </row>
    <row r="134" spans="1:9" ht="24.95" customHeight="1" thickBot="1" x14ac:dyDescent="0.3">
      <c r="A134" s="980"/>
      <c r="B134" s="559" t="s">
        <v>313</v>
      </c>
      <c r="C134" s="544" t="s">
        <v>320</v>
      </c>
      <c r="D134" s="985"/>
      <c r="E134" s="986"/>
      <c r="F134" s="989"/>
      <c r="G134" s="990"/>
      <c r="H134" s="8"/>
      <c r="I134" s="4"/>
    </row>
    <row r="135" spans="1:9" s="550" customFormat="1" ht="30" customHeight="1" x14ac:dyDescent="0.3">
      <c r="A135" s="1001" t="s">
        <v>375</v>
      </c>
      <c r="B135" s="1002"/>
      <c r="C135" s="1002"/>
      <c r="D135" s="1002"/>
      <c r="E135" s="1002"/>
      <c r="F135" s="1002"/>
      <c r="G135" s="1003"/>
    </row>
    <row r="136" spans="1:9" ht="20.100000000000001" customHeight="1" thickBot="1" x14ac:dyDescent="0.3">
      <c r="A136" s="998" t="s">
        <v>358</v>
      </c>
      <c r="B136" s="999"/>
      <c r="C136" s="999"/>
      <c r="D136" s="999"/>
      <c r="E136" s="999"/>
      <c r="F136" s="999"/>
      <c r="G136" s="1000"/>
    </row>
    <row r="137" spans="1:9" ht="44.25" customHeight="1" x14ac:dyDescent="0.25">
      <c r="A137" s="979"/>
      <c r="B137" s="545" t="s">
        <v>309</v>
      </c>
      <c r="C137" s="563" t="s">
        <v>316</v>
      </c>
      <c r="D137" s="981">
        <v>19627.68</v>
      </c>
      <c r="E137" s="982"/>
      <c r="F137" s="987">
        <f>ROUND((D137-D137/100*$C$10),2)</f>
        <v>19627.68</v>
      </c>
      <c r="G137" s="988"/>
    </row>
    <row r="138" spans="1:9" ht="44.25" customHeight="1" x14ac:dyDescent="0.25">
      <c r="A138" s="979"/>
      <c r="B138" s="545" t="s">
        <v>359</v>
      </c>
      <c r="C138" s="546" t="s">
        <v>317</v>
      </c>
      <c r="D138" s="983"/>
      <c r="E138" s="984"/>
      <c r="F138" s="974"/>
      <c r="G138" s="975"/>
    </row>
    <row r="139" spans="1:9" ht="44.25" customHeight="1" x14ac:dyDescent="0.25">
      <c r="A139" s="979"/>
      <c r="B139" s="545" t="s">
        <v>372</v>
      </c>
      <c r="C139" s="563" t="s">
        <v>360</v>
      </c>
      <c r="D139" s="983"/>
      <c r="E139" s="984"/>
      <c r="F139" s="974"/>
      <c r="G139" s="975"/>
    </row>
    <row r="140" spans="1:9" ht="44.25" customHeight="1" x14ac:dyDescent="0.25">
      <c r="A140" s="979"/>
      <c r="B140" s="545" t="s">
        <v>361</v>
      </c>
      <c r="C140" s="563" t="s">
        <v>329</v>
      </c>
      <c r="D140" s="983"/>
      <c r="E140" s="984"/>
      <c r="F140" s="974"/>
      <c r="G140" s="975"/>
    </row>
    <row r="141" spans="1:9" ht="20.100000000000001" customHeight="1" x14ac:dyDescent="0.25">
      <c r="A141" s="732" t="s">
        <v>362</v>
      </c>
      <c r="B141" s="733"/>
      <c r="C141" s="733"/>
      <c r="D141" s="733"/>
      <c r="E141" s="733"/>
      <c r="F141" s="733"/>
      <c r="G141" s="978"/>
    </row>
    <row r="142" spans="1:9" ht="22.5" customHeight="1" x14ac:dyDescent="0.25">
      <c r="A142" s="1046"/>
      <c r="B142" s="545" t="s">
        <v>309</v>
      </c>
      <c r="C142" s="563" t="s">
        <v>316</v>
      </c>
      <c r="D142" s="981">
        <v>69528.02</v>
      </c>
      <c r="E142" s="982"/>
      <c r="F142" s="987">
        <f>ROUND((D142-D142/100*$C$10),2)</f>
        <v>69528.02</v>
      </c>
      <c r="G142" s="1049"/>
    </row>
    <row r="143" spans="1:9" ht="22.5" customHeight="1" x14ac:dyDescent="0.25">
      <c r="A143" s="1047"/>
      <c r="B143" s="545" t="s">
        <v>310</v>
      </c>
      <c r="C143" s="563" t="s">
        <v>316</v>
      </c>
      <c r="D143" s="983"/>
      <c r="E143" s="984"/>
      <c r="F143" s="974"/>
      <c r="G143" s="1050"/>
    </row>
    <row r="144" spans="1:9" ht="30.75" customHeight="1" x14ac:dyDescent="0.25">
      <c r="A144" s="1047"/>
      <c r="B144" s="545" t="s">
        <v>314</v>
      </c>
      <c r="C144" s="563" t="s">
        <v>316</v>
      </c>
      <c r="D144" s="983"/>
      <c r="E144" s="984"/>
      <c r="F144" s="974"/>
      <c r="G144" s="1050"/>
    </row>
    <row r="145" spans="1:7" ht="22.5" customHeight="1" x14ac:dyDescent="0.25">
      <c r="A145" s="1047"/>
      <c r="B145" s="545" t="s">
        <v>311</v>
      </c>
      <c r="C145" s="546" t="s">
        <v>341</v>
      </c>
      <c r="D145" s="983"/>
      <c r="E145" s="984"/>
      <c r="F145" s="974"/>
      <c r="G145" s="1050"/>
    </row>
    <row r="146" spans="1:7" ht="22.5" customHeight="1" x14ac:dyDescent="0.25">
      <c r="A146" s="1047"/>
      <c r="B146" s="545" t="s">
        <v>361</v>
      </c>
      <c r="C146" s="563" t="s">
        <v>363</v>
      </c>
      <c r="D146" s="983"/>
      <c r="E146" s="984"/>
      <c r="F146" s="974"/>
      <c r="G146" s="1050"/>
    </row>
    <row r="147" spans="1:7" ht="22.5" customHeight="1" x14ac:dyDescent="0.25">
      <c r="A147" s="1047"/>
      <c r="B147" s="545" t="s">
        <v>364</v>
      </c>
      <c r="C147" s="546" t="s">
        <v>316</v>
      </c>
      <c r="D147" s="983"/>
      <c r="E147" s="984"/>
      <c r="F147" s="974"/>
      <c r="G147" s="1050"/>
    </row>
    <row r="148" spans="1:7" ht="22.5" customHeight="1" x14ac:dyDescent="0.25">
      <c r="A148" s="1047"/>
      <c r="B148" s="567" t="s">
        <v>365</v>
      </c>
      <c r="C148" s="546" t="s">
        <v>316</v>
      </c>
      <c r="D148" s="983"/>
      <c r="E148" s="984"/>
      <c r="F148" s="974"/>
      <c r="G148" s="1050"/>
    </row>
    <row r="149" spans="1:7" ht="22.5" customHeight="1" x14ac:dyDescent="0.25">
      <c r="A149" s="1047"/>
      <c r="B149" s="567" t="s">
        <v>366</v>
      </c>
      <c r="C149" s="546" t="s">
        <v>320</v>
      </c>
      <c r="D149" s="983"/>
      <c r="E149" s="984"/>
      <c r="F149" s="974"/>
      <c r="G149" s="1050"/>
    </row>
    <row r="150" spans="1:7" ht="22.5" customHeight="1" x14ac:dyDescent="0.25">
      <c r="A150" s="1048"/>
      <c r="B150" s="567" t="s">
        <v>367</v>
      </c>
      <c r="C150" s="546" t="s">
        <v>368</v>
      </c>
      <c r="D150" s="996"/>
      <c r="E150" s="997"/>
      <c r="F150" s="976"/>
      <c r="G150" s="1051"/>
    </row>
    <row r="151" spans="1:7" ht="20.100000000000001" customHeight="1" x14ac:dyDescent="0.25">
      <c r="A151" s="732" t="s">
        <v>370</v>
      </c>
      <c r="B151" s="733"/>
      <c r="C151" s="733"/>
      <c r="D151" s="733"/>
      <c r="E151" s="733"/>
      <c r="F151" s="733"/>
      <c r="G151" s="978"/>
    </row>
    <row r="152" spans="1:7" ht="23.25" customHeight="1" x14ac:dyDescent="0.25">
      <c r="A152" s="1056"/>
      <c r="B152" s="545" t="s">
        <v>309</v>
      </c>
      <c r="C152" s="563" t="s">
        <v>316</v>
      </c>
      <c r="D152" s="981">
        <v>71396.42</v>
      </c>
      <c r="E152" s="982"/>
      <c r="F152" s="1031">
        <f>ROUND((D152-D152/100*$C$10),2)</f>
        <v>71396.42</v>
      </c>
      <c r="G152" s="1053"/>
    </row>
    <row r="153" spans="1:7" ht="23.25" customHeight="1" x14ac:dyDescent="0.25">
      <c r="A153" s="1057"/>
      <c r="B153" s="545" t="s">
        <v>310</v>
      </c>
      <c r="C153" s="563" t="s">
        <v>316</v>
      </c>
      <c r="D153" s="983"/>
      <c r="E153" s="984"/>
      <c r="F153" s="1033"/>
      <c r="G153" s="1054"/>
    </row>
    <row r="154" spans="1:7" ht="28.5" customHeight="1" x14ac:dyDescent="0.25">
      <c r="A154" s="1057"/>
      <c r="B154" s="545" t="s">
        <v>314</v>
      </c>
      <c r="C154" s="563" t="s">
        <v>316</v>
      </c>
      <c r="D154" s="983"/>
      <c r="E154" s="984"/>
      <c r="F154" s="1033"/>
      <c r="G154" s="1054"/>
    </row>
    <row r="155" spans="1:7" ht="23.25" customHeight="1" x14ac:dyDescent="0.25">
      <c r="A155" s="1057"/>
      <c r="B155" s="545" t="s">
        <v>311</v>
      </c>
      <c r="C155" s="546" t="s">
        <v>341</v>
      </c>
      <c r="D155" s="983"/>
      <c r="E155" s="984"/>
      <c r="F155" s="1033"/>
      <c r="G155" s="1054"/>
    </row>
    <row r="156" spans="1:7" ht="23.25" customHeight="1" x14ac:dyDescent="0.25">
      <c r="A156" s="1057"/>
      <c r="B156" s="545" t="s">
        <v>361</v>
      </c>
      <c r="C156" s="563" t="s">
        <v>363</v>
      </c>
      <c r="D156" s="983"/>
      <c r="E156" s="984"/>
      <c r="F156" s="1033"/>
      <c r="G156" s="1054"/>
    </row>
    <row r="157" spans="1:7" ht="23.25" customHeight="1" x14ac:dyDescent="0.25">
      <c r="A157" s="1057"/>
      <c r="B157" s="545" t="s">
        <v>364</v>
      </c>
      <c r="C157" s="569" t="s">
        <v>316</v>
      </c>
      <c r="D157" s="983"/>
      <c r="E157" s="984"/>
      <c r="F157" s="1033"/>
      <c r="G157" s="1054"/>
    </row>
    <row r="158" spans="1:7" ht="23.25" customHeight="1" x14ac:dyDescent="0.25">
      <c r="A158" s="1057"/>
      <c r="B158" s="567" t="s">
        <v>365</v>
      </c>
      <c r="C158" s="546" t="s">
        <v>316</v>
      </c>
      <c r="D158" s="983"/>
      <c r="E158" s="984"/>
      <c r="F158" s="1033"/>
      <c r="G158" s="1054"/>
    </row>
    <row r="159" spans="1:7" ht="23.25" customHeight="1" x14ac:dyDescent="0.25">
      <c r="A159" s="1057"/>
      <c r="B159" s="567" t="s">
        <v>366</v>
      </c>
      <c r="C159" s="546" t="s">
        <v>320</v>
      </c>
      <c r="D159" s="983"/>
      <c r="E159" s="984"/>
      <c r="F159" s="1033"/>
      <c r="G159" s="1054"/>
    </row>
    <row r="160" spans="1:7" ht="23.25" customHeight="1" x14ac:dyDescent="0.25">
      <c r="A160" s="1057"/>
      <c r="B160" s="567" t="s">
        <v>367</v>
      </c>
      <c r="C160" s="546" t="s">
        <v>368</v>
      </c>
      <c r="D160" s="983"/>
      <c r="E160" s="984"/>
      <c r="F160" s="1033"/>
      <c r="G160" s="1054"/>
    </row>
    <row r="161" spans="1:7" ht="29.25" customHeight="1" x14ac:dyDescent="0.25">
      <c r="A161" s="1058"/>
      <c r="B161" s="568" t="s">
        <v>369</v>
      </c>
      <c r="C161" s="546" t="s">
        <v>316</v>
      </c>
      <c r="D161" s="996"/>
      <c r="E161" s="997"/>
      <c r="F161" s="1035"/>
      <c r="G161" s="1055"/>
    </row>
    <row r="162" spans="1:7" ht="34.5" customHeight="1" x14ac:dyDescent="0.25">
      <c r="A162" s="1052" t="s">
        <v>371</v>
      </c>
      <c r="B162" s="1052"/>
      <c r="C162" s="1052"/>
      <c r="D162" s="1052"/>
      <c r="E162" s="1052"/>
      <c r="F162" s="1052"/>
      <c r="G162" s="1052"/>
    </row>
    <row r="163" spans="1:7" x14ac:dyDescent="0.25">
      <c r="A163" s="209"/>
      <c r="B163" s="209"/>
      <c r="C163" s="209"/>
      <c r="D163" s="209"/>
      <c r="E163" s="209"/>
      <c r="F163" s="209"/>
      <c r="G163" s="209"/>
    </row>
    <row r="164" spans="1:7" x14ac:dyDescent="0.25">
      <c r="A164" s="209"/>
      <c r="B164" s="209"/>
      <c r="C164" s="209"/>
      <c r="D164" s="209"/>
      <c r="E164" s="209"/>
      <c r="F164" s="209"/>
      <c r="G164" s="209"/>
    </row>
    <row r="165" spans="1:7" x14ac:dyDescent="0.25">
      <c r="A165" s="209"/>
      <c r="B165" s="209"/>
      <c r="C165" s="209"/>
      <c r="D165" s="209"/>
      <c r="E165" s="209"/>
      <c r="F165" s="209"/>
      <c r="G165" s="209"/>
    </row>
    <row r="166" spans="1:7" x14ac:dyDescent="0.25">
      <c r="A166" s="209"/>
      <c r="B166" s="209"/>
      <c r="C166" s="209"/>
      <c r="D166" s="209"/>
      <c r="E166" s="209"/>
      <c r="F166" s="209"/>
      <c r="G166" s="209"/>
    </row>
    <row r="167" spans="1:7" x14ac:dyDescent="0.25">
      <c r="A167" s="209"/>
      <c r="B167" s="209"/>
      <c r="C167" s="209"/>
      <c r="D167" s="209"/>
      <c r="E167" s="209"/>
      <c r="F167" s="209"/>
      <c r="G167" s="209"/>
    </row>
    <row r="168" spans="1:7" x14ac:dyDescent="0.25">
      <c r="A168" s="209"/>
      <c r="B168" s="209"/>
      <c r="C168" s="209"/>
      <c r="D168" s="209"/>
      <c r="E168" s="209"/>
      <c r="F168" s="209"/>
      <c r="G168" s="209"/>
    </row>
    <row r="169" spans="1:7" x14ac:dyDescent="0.25">
      <c r="A169" s="209"/>
      <c r="B169" s="209"/>
      <c r="C169" s="209"/>
      <c r="D169" s="209"/>
      <c r="E169" s="209"/>
      <c r="F169" s="209"/>
      <c r="G169" s="209"/>
    </row>
    <row r="170" spans="1:7" x14ac:dyDescent="0.25">
      <c r="A170" s="209"/>
      <c r="B170" s="209"/>
      <c r="C170" s="209"/>
      <c r="D170" s="209"/>
      <c r="E170" s="209"/>
      <c r="F170" s="209"/>
      <c r="G170" s="209"/>
    </row>
    <row r="171" spans="1:7" x14ac:dyDescent="0.25">
      <c r="A171" s="209"/>
      <c r="B171" s="209"/>
      <c r="C171" s="209"/>
      <c r="D171" s="209"/>
      <c r="E171" s="209"/>
      <c r="F171" s="209"/>
      <c r="G171" s="209"/>
    </row>
    <row r="172" spans="1:7" x14ac:dyDescent="0.25">
      <c r="A172" s="209"/>
      <c r="B172" s="209"/>
      <c r="C172" s="209"/>
      <c r="D172" s="209"/>
      <c r="E172" s="209"/>
      <c r="F172" s="209"/>
      <c r="G172" s="209"/>
    </row>
    <row r="173" spans="1:7" x14ac:dyDescent="0.25">
      <c r="A173" s="209"/>
      <c r="B173" s="209"/>
      <c r="C173" s="209"/>
      <c r="D173" s="209"/>
      <c r="E173" s="209"/>
      <c r="F173" s="209"/>
      <c r="G173" s="209"/>
    </row>
    <row r="174" spans="1:7" x14ac:dyDescent="0.25">
      <c r="A174" s="209"/>
      <c r="B174" s="209"/>
      <c r="C174" s="209"/>
      <c r="D174" s="209"/>
      <c r="E174" s="209"/>
      <c r="F174" s="209"/>
      <c r="G174" s="209"/>
    </row>
    <row r="175" spans="1:7" x14ac:dyDescent="0.25">
      <c r="A175" s="209"/>
      <c r="B175" s="209"/>
      <c r="C175" s="209"/>
      <c r="D175" s="209"/>
      <c r="E175" s="209"/>
      <c r="F175" s="209"/>
      <c r="G175" s="209"/>
    </row>
    <row r="176" spans="1:7" x14ac:dyDescent="0.25">
      <c r="A176" s="209"/>
      <c r="B176" s="209"/>
      <c r="C176" s="209"/>
      <c r="D176" s="209"/>
      <c r="E176" s="209"/>
      <c r="F176" s="209"/>
      <c r="G176" s="209"/>
    </row>
    <row r="177" spans="1:7" x14ac:dyDescent="0.25">
      <c r="A177" s="209"/>
      <c r="B177" s="209"/>
      <c r="C177" s="209"/>
      <c r="D177" s="209"/>
      <c r="E177" s="209"/>
      <c r="F177" s="209"/>
      <c r="G177" s="209"/>
    </row>
    <row r="178" spans="1:7" x14ac:dyDescent="0.25">
      <c r="A178" s="209"/>
      <c r="B178" s="209"/>
      <c r="C178" s="209"/>
      <c r="D178" s="209"/>
      <c r="E178" s="209"/>
      <c r="F178" s="209"/>
      <c r="G178" s="209"/>
    </row>
    <row r="179" spans="1:7" x14ac:dyDescent="0.25">
      <c r="A179" s="209"/>
      <c r="B179" s="209"/>
      <c r="C179" s="209"/>
      <c r="D179" s="209"/>
      <c r="E179" s="209"/>
      <c r="F179" s="209"/>
      <c r="G179" s="209"/>
    </row>
    <row r="180" spans="1:7" x14ac:dyDescent="0.25">
      <c r="A180" s="209"/>
      <c r="B180" s="209"/>
      <c r="C180" s="209"/>
      <c r="D180" s="209"/>
      <c r="E180" s="209"/>
      <c r="F180" s="209"/>
      <c r="G180" s="209"/>
    </row>
    <row r="181" spans="1:7" x14ac:dyDescent="0.25">
      <c r="A181" s="209"/>
      <c r="B181" s="209"/>
      <c r="C181" s="209"/>
      <c r="D181" s="209"/>
      <c r="E181" s="209"/>
      <c r="F181" s="209"/>
      <c r="G181" s="209"/>
    </row>
    <row r="182" spans="1:7" x14ac:dyDescent="0.25">
      <c r="A182" s="209"/>
      <c r="B182" s="209"/>
      <c r="C182" s="209"/>
      <c r="D182" s="209"/>
      <c r="E182" s="209"/>
      <c r="F182" s="209"/>
      <c r="G182" s="209"/>
    </row>
    <row r="183" spans="1:7" x14ac:dyDescent="0.25">
      <c r="A183" s="209"/>
      <c r="B183" s="209"/>
      <c r="C183" s="209"/>
      <c r="D183" s="209"/>
      <c r="E183" s="209"/>
      <c r="F183" s="209"/>
      <c r="G183" s="209"/>
    </row>
    <row r="184" spans="1:7" x14ac:dyDescent="0.25">
      <c r="A184" s="209"/>
      <c r="B184" s="209"/>
      <c r="C184" s="209"/>
      <c r="D184" s="209"/>
      <c r="E184" s="209"/>
      <c r="F184" s="209"/>
      <c r="G184" s="209"/>
    </row>
    <row r="185" spans="1:7" x14ac:dyDescent="0.25">
      <c r="A185" s="209"/>
      <c r="B185" s="209"/>
      <c r="C185" s="209"/>
      <c r="D185" s="209"/>
      <c r="E185" s="209"/>
      <c r="F185" s="209"/>
      <c r="G185" s="209"/>
    </row>
    <row r="186" spans="1:7" x14ac:dyDescent="0.25">
      <c r="A186" s="209"/>
      <c r="B186" s="209"/>
      <c r="C186" s="209"/>
      <c r="D186" s="209"/>
      <c r="E186" s="209"/>
      <c r="F186" s="209"/>
      <c r="G186" s="209"/>
    </row>
    <row r="187" spans="1:7" x14ac:dyDescent="0.25">
      <c r="A187" s="209"/>
      <c r="B187" s="209"/>
      <c r="C187" s="209"/>
      <c r="D187" s="209"/>
      <c r="E187" s="209"/>
      <c r="F187" s="209"/>
      <c r="G187" s="209"/>
    </row>
    <row r="188" spans="1:7" x14ac:dyDescent="0.25">
      <c r="A188" s="209"/>
      <c r="B188" s="209"/>
      <c r="C188" s="209"/>
      <c r="D188" s="209"/>
      <c r="E188" s="209"/>
      <c r="F188" s="209"/>
      <c r="G188" s="209"/>
    </row>
    <row r="189" spans="1:7" x14ac:dyDescent="0.25">
      <c r="A189" s="209"/>
      <c r="B189" s="209"/>
      <c r="C189" s="209"/>
      <c r="D189" s="209"/>
      <c r="E189" s="209"/>
      <c r="F189" s="209"/>
      <c r="G189" s="209"/>
    </row>
    <row r="190" spans="1:7" x14ac:dyDescent="0.25">
      <c r="A190" s="209"/>
      <c r="B190" s="209"/>
      <c r="C190" s="209"/>
      <c r="D190" s="209"/>
      <c r="E190" s="209"/>
      <c r="F190" s="209"/>
      <c r="G190" s="209"/>
    </row>
    <row r="191" spans="1:7" x14ac:dyDescent="0.25">
      <c r="A191" s="209"/>
      <c r="B191" s="209"/>
      <c r="C191" s="209"/>
      <c r="D191" s="209"/>
      <c r="E191" s="209"/>
      <c r="F191" s="209"/>
      <c r="G191" s="209"/>
    </row>
    <row r="192" spans="1:7" x14ac:dyDescent="0.25">
      <c r="A192" s="209"/>
      <c r="B192" s="209"/>
      <c r="C192" s="209"/>
      <c r="D192" s="209"/>
      <c r="E192" s="209"/>
      <c r="F192" s="209"/>
      <c r="G192" s="209"/>
    </row>
    <row r="193" spans="1:7" x14ac:dyDescent="0.25">
      <c r="A193" s="209"/>
      <c r="B193" s="209"/>
      <c r="C193" s="209"/>
      <c r="D193" s="209"/>
      <c r="E193" s="209"/>
      <c r="F193" s="209"/>
      <c r="G193" s="209"/>
    </row>
    <row r="194" spans="1:7" x14ac:dyDescent="0.25">
      <c r="A194" s="209"/>
      <c r="B194" s="209"/>
      <c r="C194" s="209"/>
      <c r="D194" s="209"/>
      <c r="E194" s="209"/>
      <c r="F194" s="209"/>
      <c r="G194" s="209"/>
    </row>
    <row r="195" spans="1:7" x14ac:dyDescent="0.25">
      <c r="A195" s="209"/>
      <c r="B195" s="209"/>
      <c r="C195" s="209"/>
      <c r="D195" s="209"/>
      <c r="E195" s="209"/>
      <c r="F195" s="209"/>
      <c r="G195" s="209"/>
    </row>
    <row r="196" spans="1:7" x14ac:dyDescent="0.25">
      <c r="A196" s="209"/>
      <c r="B196" s="209"/>
      <c r="C196" s="209"/>
      <c r="D196" s="209"/>
      <c r="E196" s="209"/>
      <c r="F196" s="209"/>
      <c r="G196" s="209"/>
    </row>
    <row r="197" spans="1:7" x14ac:dyDescent="0.25">
      <c r="A197" s="209"/>
      <c r="B197" s="209"/>
      <c r="C197" s="209"/>
      <c r="D197" s="209"/>
      <c r="E197" s="209"/>
      <c r="F197" s="209"/>
      <c r="G197" s="209"/>
    </row>
    <row r="198" spans="1:7" x14ac:dyDescent="0.25">
      <c r="A198" s="209"/>
      <c r="B198" s="209"/>
      <c r="C198" s="209"/>
      <c r="D198" s="209"/>
      <c r="E198" s="209"/>
      <c r="F198" s="209"/>
      <c r="G198" s="209"/>
    </row>
    <row r="199" spans="1:7" x14ac:dyDescent="0.25">
      <c r="A199" s="209"/>
      <c r="B199" s="209"/>
      <c r="C199" s="209"/>
      <c r="D199" s="209"/>
      <c r="E199" s="209"/>
      <c r="F199" s="209"/>
      <c r="G199" s="209"/>
    </row>
    <row r="200" spans="1:7" x14ac:dyDescent="0.25">
      <c r="A200" s="209"/>
      <c r="B200" s="209"/>
      <c r="C200" s="209"/>
      <c r="D200" s="209"/>
      <c r="E200" s="209"/>
      <c r="F200" s="209"/>
      <c r="G200" s="209"/>
    </row>
    <row r="201" spans="1:7" x14ac:dyDescent="0.25">
      <c r="A201" s="209"/>
      <c r="B201" s="209"/>
      <c r="C201" s="209"/>
      <c r="D201" s="209"/>
      <c r="E201" s="209"/>
      <c r="F201" s="209"/>
      <c r="G201" s="209"/>
    </row>
    <row r="202" spans="1:7" x14ac:dyDescent="0.25">
      <c r="A202" s="209"/>
      <c r="B202" s="209"/>
      <c r="C202" s="209"/>
      <c r="D202" s="209"/>
      <c r="E202" s="209"/>
      <c r="F202" s="209"/>
      <c r="G202" s="209"/>
    </row>
    <row r="203" spans="1:7" x14ac:dyDescent="0.25">
      <c r="A203" s="209"/>
      <c r="B203" s="209"/>
      <c r="C203" s="209"/>
      <c r="D203" s="209"/>
      <c r="E203" s="209"/>
      <c r="F203" s="209"/>
      <c r="G203" s="209"/>
    </row>
    <row r="204" spans="1:7" x14ac:dyDescent="0.25">
      <c r="A204" s="209"/>
      <c r="B204" s="209"/>
      <c r="C204" s="209"/>
      <c r="D204" s="209"/>
      <c r="E204" s="209"/>
      <c r="F204" s="209"/>
      <c r="G204" s="209"/>
    </row>
    <row r="205" spans="1:7" x14ac:dyDescent="0.25">
      <c r="A205" s="209"/>
      <c r="B205" s="209"/>
      <c r="C205" s="209"/>
      <c r="D205" s="209"/>
      <c r="E205" s="209"/>
      <c r="F205" s="209"/>
      <c r="G205" s="209"/>
    </row>
    <row r="206" spans="1:7" x14ac:dyDescent="0.25">
      <c r="A206" s="209"/>
      <c r="B206" s="209"/>
      <c r="C206" s="209"/>
      <c r="D206" s="209"/>
      <c r="E206" s="209"/>
      <c r="F206" s="209"/>
      <c r="G206" s="209"/>
    </row>
    <row r="207" spans="1:7" x14ac:dyDescent="0.25">
      <c r="A207" s="209"/>
      <c r="B207" s="209"/>
      <c r="C207" s="209"/>
      <c r="D207" s="209"/>
      <c r="E207" s="209"/>
      <c r="F207" s="209"/>
      <c r="G207" s="209"/>
    </row>
    <row r="208" spans="1:7" x14ac:dyDescent="0.25">
      <c r="A208" s="209"/>
      <c r="B208" s="209"/>
      <c r="C208" s="209"/>
      <c r="D208" s="209"/>
      <c r="E208" s="209"/>
      <c r="F208" s="209"/>
      <c r="G208" s="209"/>
    </row>
    <row r="209" spans="1:7" x14ac:dyDescent="0.25">
      <c r="A209" s="209"/>
      <c r="B209" s="209"/>
      <c r="C209" s="209"/>
      <c r="D209" s="209"/>
      <c r="E209" s="209"/>
      <c r="F209" s="209"/>
      <c r="G209" s="209"/>
    </row>
    <row r="210" spans="1:7" x14ac:dyDescent="0.25">
      <c r="A210" s="209"/>
      <c r="B210" s="209"/>
      <c r="C210" s="209"/>
      <c r="D210" s="209"/>
      <c r="E210" s="209"/>
      <c r="F210" s="209"/>
      <c r="G210" s="209"/>
    </row>
    <row r="211" spans="1:7" x14ac:dyDescent="0.25">
      <c r="A211" s="209"/>
      <c r="B211" s="209"/>
      <c r="C211" s="209"/>
      <c r="D211" s="209"/>
      <c r="E211" s="209"/>
      <c r="F211" s="209"/>
      <c r="G211" s="209"/>
    </row>
    <row r="212" spans="1:7" x14ac:dyDescent="0.25">
      <c r="A212" s="209"/>
      <c r="B212" s="209"/>
      <c r="C212" s="209"/>
      <c r="D212" s="209"/>
      <c r="E212" s="209"/>
      <c r="F212" s="209"/>
      <c r="G212" s="209"/>
    </row>
    <row r="213" spans="1:7" x14ac:dyDescent="0.25">
      <c r="A213" s="209"/>
      <c r="B213" s="209"/>
      <c r="C213" s="209"/>
      <c r="D213" s="209"/>
      <c r="E213" s="209"/>
      <c r="F213" s="209"/>
      <c r="G213" s="209"/>
    </row>
    <row r="214" spans="1:7" x14ac:dyDescent="0.25">
      <c r="A214" s="209"/>
      <c r="B214" s="209"/>
      <c r="C214" s="209"/>
      <c r="D214" s="209"/>
      <c r="E214" s="209"/>
      <c r="F214" s="209"/>
      <c r="G214" s="209"/>
    </row>
    <row r="215" spans="1:7" x14ac:dyDescent="0.25">
      <c r="A215" s="209"/>
      <c r="B215" s="209"/>
      <c r="C215" s="209"/>
      <c r="D215" s="209"/>
      <c r="E215" s="209"/>
      <c r="F215" s="209"/>
      <c r="G215" s="209"/>
    </row>
    <row r="216" spans="1:7" x14ac:dyDescent="0.25">
      <c r="A216" s="209"/>
      <c r="B216" s="209"/>
      <c r="C216" s="209"/>
      <c r="D216" s="209"/>
      <c r="E216" s="209"/>
      <c r="F216" s="209"/>
      <c r="G216" s="209"/>
    </row>
    <row r="217" spans="1:7" x14ac:dyDescent="0.25">
      <c r="A217" s="209"/>
      <c r="B217" s="209"/>
      <c r="C217" s="209"/>
      <c r="D217" s="209"/>
      <c r="E217" s="209"/>
      <c r="F217" s="209"/>
      <c r="G217" s="209"/>
    </row>
    <row r="218" spans="1:7" x14ac:dyDescent="0.25">
      <c r="A218" s="209"/>
      <c r="B218" s="209"/>
      <c r="C218" s="209"/>
      <c r="D218" s="209"/>
      <c r="E218" s="209"/>
      <c r="F218" s="209"/>
      <c r="G218" s="209"/>
    </row>
    <row r="219" spans="1:7" x14ac:dyDescent="0.25">
      <c r="A219" s="209"/>
      <c r="B219" s="209"/>
      <c r="C219" s="209"/>
      <c r="D219" s="209"/>
      <c r="E219" s="209"/>
      <c r="F219" s="209"/>
      <c r="G219" s="209"/>
    </row>
    <row r="220" spans="1:7" x14ac:dyDescent="0.25">
      <c r="A220" s="209"/>
      <c r="B220" s="209"/>
      <c r="C220" s="209"/>
      <c r="D220" s="209"/>
      <c r="E220" s="209"/>
      <c r="F220" s="209"/>
      <c r="G220" s="209"/>
    </row>
    <row r="221" spans="1:7" x14ac:dyDescent="0.25">
      <c r="A221" s="209"/>
      <c r="B221" s="209"/>
      <c r="C221" s="209"/>
      <c r="D221" s="209"/>
      <c r="E221" s="209"/>
      <c r="F221" s="209"/>
      <c r="G221" s="209"/>
    </row>
    <row r="222" spans="1:7" x14ac:dyDescent="0.25">
      <c r="A222" s="209"/>
      <c r="B222" s="209"/>
      <c r="C222" s="209"/>
      <c r="D222" s="209"/>
      <c r="E222" s="209"/>
      <c r="F222" s="209"/>
      <c r="G222" s="209"/>
    </row>
    <row r="223" spans="1:7" x14ac:dyDescent="0.25">
      <c r="A223" s="209"/>
      <c r="B223" s="209"/>
      <c r="C223" s="209"/>
      <c r="D223" s="209"/>
      <c r="E223" s="209"/>
      <c r="F223" s="209"/>
      <c r="G223" s="209"/>
    </row>
    <row r="224" spans="1:7" x14ac:dyDescent="0.25">
      <c r="A224" s="209"/>
      <c r="B224" s="209"/>
      <c r="C224" s="209"/>
      <c r="D224" s="209"/>
      <c r="E224" s="209"/>
      <c r="F224" s="209"/>
      <c r="G224" s="209"/>
    </row>
    <row r="225" spans="1:7" x14ac:dyDescent="0.25">
      <c r="A225" s="209"/>
      <c r="B225" s="209"/>
      <c r="C225" s="209"/>
      <c r="D225" s="209"/>
      <c r="E225" s="209"/>
      <c r="F225" s="209"/>
      <c r="G225" s="209"/>
    </row>
    <row r="226" spans="1:7" x14ac:dyDescent="0.25">
      <c r="A226" s="209"/>
      <c r="B226" s="209"/>
      <c r="C226" s="209"/>
      <c r="D226" s="209"/>
      <c r="E226" s="209"/>
      <c r="F226" s="209"/>
      <c r="G226" s="209"/>
    </row>
    <row r="227" spans="1:7" x14ac:dyDescent="0.25">
      <c r="A227" s="209"/>
      <c r="B227" s="209"/>
      <c r="C227" s="209"/>
      <c r="D227" s="209"/>
      <c r="E227" s="209"/>
      <c r="F227" s="209"/>
      <c r="G227" s="209"/>
    </row>
    <row r="228" spans="1:7" x14ac:dyDescent="0.25">
      <c r="A228" s="209"/>
      <c r="B228" s="209"/>
      <c r="C228" s="209"/>
      <c r="D228" s="209"/>
      <c r="E228" s="209"/>
      <c r="F228" s="209"/>
      <c r="G228" s="209"/>
    </row>
    <row r="229" spans="1:7" x14ac:dyDescent="0.25">
      <c r="A229" s="209"/>
      <c r="B229" s="209"/>
      <c r="C229" s="209"/>
      <c r="D229" s="209"/>
      <c r="E229" s="209"/>
      <c r="F229" s="209"/>
      <c r="G229" s="209"/>
    </row>
    <row r="230" spans="1:7" x14ac:dyDescent="0.25">
      <c r="A230" s="209"/>
      <c r="B230" s="209"/>
      <c r="C230" s="209"/>
      <c r="D230" s="209"/>
      <c r="E230" s="209"/>
      <c r="F230" s="209"/>
      <c r="G230" s="209"/>
    </row>
    <row r="231" spans="1:7" x14ac:dyDescent="0.25">
      <c r="A231" s="209"/>
      <c r="B231" s="209"/>
      <c r="C231" s="209"/>
      <c r="D231" s="209"/>
      <c r="E231" s="209"/>
      <c r="F231" s="209"/>
      <c r="G231" s="209"/>
    </row>
    <row r="232" spans="1:7" x14ac:dyDescent="0.25">
      <c r="A232" s="209"/>
      <c r="B232" s="209"/>
      <c r="C232" s="209"/>
      <c r="D232" s="209"/>
      <c r="E232" s="209"/>
      <c r="F232" s="209"/>
      <c r="G232" s="209"/>
    </row>
    <row r="233" spans="1:7" x14ac:dyDescent="0.25">
      <c r="A233" s="209"/>
      <c r="B233" s="209"/>
      <c r="C233" s="209"/>
      <c r="D233" s="209"/>
      <c r="E233" s="209"/>
      <c r="F233" s="209"/>
      <c r="G233" s="209"/>
    </row>
    <row r="234" spans="1:7" x14ac:dyDescent="0.25">
      <c r="A234" s="209"/>
      <c r="B234" s="209"/>
      <c r="C234" s="209"/>
      <c r="D234" s="209"/>
      <c r="E234" s="209"/>
      <c r="F234" s="209"/>
      <c r="G234" s="209"/>
    </row>
    <row r="235" spans="1:7" x14ac:dyDescent="0.25">
      <c r="A235" s="209"/>
      <c r="B235" s="209"/>
      <c r="C235" s="209"/>
      <c r="D235" s="209"/>
      <c r="E235" s="209"/>
      <c r="F235" s="209"/>
      <c r="G235" s="209"/>
    </row>
    <row r="236" spans="1:7" x14ac:dyDescent="0.25">
      <c r="A236" s="209"/>
      <c r="B236" s="209"/>
      <c r="C236" s="209"/>
      <c r="D236" s="209"/>
      <c r="E236" s="209"/>
      <c r="F236" s="209"/>
      <c r="G236" s="209"/>
    </row>
    <row r="237" spans="1:7" x14ac:dyDescent="0.25">
      <c r="A237" s="209"/>
      <c r="B237" s="209"/>
      <c r="C237" s="209"/>
      <c r="D237" s="209"/>
      <c r="E237" s="209"/>
      <c r="F237" s="209"/>
      <c r="G237" s="209"/>
    </row>
    <row r="238" spans="1:7" x14ac:dyDescent="0.25">
      <c r="A238" s="209"/>
      <c r="B238" s="209"/>
      <c r="C238" s="209"/>
      <c r="D238" s="209"/>
      <c r="E238" s="209"/>
      <c r="F238" s="209"/>
      <c r="G238" s="209"/>
    </row>
    <row r="239" spans="1:7" x14ac:dyDescent="0.25">
      <c r="A239" s="209"/>
      <c r="B239" s="209"/>
      <c r="C239" s="209"/>
      <c r="D239" s="209"/>
      <c r="E239" s="209"/>
      <c r="F239" s="209"/>
      <c r="G239" s="209"/>
    </row>
    <row r="240" spans="1:7" x14ac:dyDescent="0.25">
      <c r="A240" s="209"/>
      <c r="B240" s="209"/>
      <c r="C240" s="209"/>
      <c r="D240" s="209"/>
      <c r="E240" s="209"/>
      <c r="F240" s="209"/>
      <c r="G240" s="209"/>
    </row>
    <row r="241" spans="1:7" x14ac:dyDescent="0.25">
      <c r="A241" s="209"/>
      <c r="B241" s="209"/>
      <c r="C241" s="209"/>
      <c r="D241" s="209"/>
      <c r="E241" s="209"/>
      <c r="F241" s="209"/>
      <c r="G241" s="209"/>
    </row>
    <row r="242" spans="1:7" x14ac:dyDescent="0.25">
      <c r="A242" s="209"/>
      <c r="B242" s="209"/>
      <c r="C242" s="209"/>
      <c r="D242" s="209"/>
      <c r="E242" s="209"/>
      <c r="F242" s="209"/>
      <c r="G242" s="209"/>
    </row>
    <row r="243" spans="1:7" x14ac:dyDescent="0.25">
      <c r="A243" s="209"/>
      <c r="B243" s="209"/>
      <c r="C243" s="209"/>
      <c r="D243" s="209"/>
      <c r="E243" s="209"/>
      <c r="F243" s="209"/>
      <c r="G243" s="209"/>
    </row>
    <row r="244" spans="1:7" x14ac:dyDescent="0.25">
      <c r="A244" s="209"/>
      <c r="B244" s="209"/>
      <c r="C244" s="209"/>
      <c r="D244" s="209"/>
      <c r="E244" s="209"/>
      <c r="F244" s="209"/>
      <c r="G244" s="209"/>
    </row>
    <row r="245" spans="1:7" x14ac:dyDescent="0.25">
      <c r="A245" s="209"/>
      <c r="B245" s="209"/>
      <c r="C245" s="209"/>
      <c r="D245" s="209"/>
      <c r="E245" s="209"/>
      <c r="F245" s="209"/>
      <c r="G245" s="209"/>
    </row>
    <row r="246" spans="1:7" x14ac:dyDescent="0.25">
      <c r="A246" s="209"/>
      <c r="B246" s="209"/>
      <c r="C246" s="209"/>
      <c r="D246" s="209"/>
      <c r="E246" s="209"/>
      <c r="F246" s="209"/>
      <c r="G246" s="209"/>
    </row>
    <row r="247" spans="1:7" x14ac:dyDescent="0.25">
      <c r="A247" s="209"/>
      <c r="B247" s="209"/>
      <c r="C247" s="209"/>
      <c r="D247" s="209"/>
      <c r="E247" s="209"/>
      <c r="F247" s="209"/>
      <c r="G247" s="209"/>
    </row>
    <row r="248" spans="1:7" x14ac:dyDescent="0.25">
      <c r="A248" s="209"/>
      <c r="B248" s="209"/>
      <c r="C248" s="209"/>
      <c r="D248" s="209"/>
      <c r="E248" s="209"/>
      <c r="F248" s="209"/>
      <c r="G248" s="209"/>
    </row>
    <row r="249" spans="1:7" x14ac:dyDescent="0.25">
      <c r="A249" s="209"/>
      <c r="B249" s="209"/>
      <c r="C249" s="209"/>
      <c r="D249" s="209"/>
      <c r="E249" s="209"/>
      <c r="F249" s="209"/>
      <c r="G249" s="209"/>
    </row>
    <row r="250" spans="1:7" x14ac:dyDescent="0.25">
      <c r="A250" s="209"/>
      <c r="B250" s="209"/>
      <c r="C250" s="209"/>
      <c r="D250" s="209"/>
      <c r="E250" s="209"/>
      <c r="F250" s="209"/>
      <c r="G250" s="209"/>
    </row>
    <row r="251" spans="1:7" x14ac:dyDescent="0.25">
      <c r="A251" s="209"/>
      <c r="B251" s="209"/>
      <c r="C251" s="209"/>
      <c r="D251" s="209"/>
      <c r="E251" s="209"/>
      <c r="F251" s="209"/>
      <c r="G251" s="209"/>
    </row>
    <row r="252" spans="1:7" x14ac:dyDescent="0.25">
      <c r="A252" s="209"/>
      <c r="B252" s="209"/>
      <c r="C252" s="209"/>
      <c r="D252" s="209"/>
      <c r="E252" s="209"/>
      <c r="F252" s="209"/>
      <c r="G252" s="209"/>
    </row>
    <row r="253" spans="1:7" x14ac:dyDescent="0.25">
      <c r="A253" s="209"/>
      <c r="B253" s="209"/>
      <c r="C253" s="209"/>
      <c r="D253" s="209"/>
      <c r="E253" s="209"/>
      <c r="F253" s="209"/>
      <c r="G253" s="209"/>
    </row>
    <row r="254" spans="1:7" x14ac:dyDescent="0.25">
      <c r="A254" s="209"/>
      <c r="B254" s="209"/>
      <c r="C254" s="209"/>
      <c r="D254" s="209"/>
      <c r="E254" s="209"/>
      <c r="F254" s="209"/>
      <c r="G254" s="209"/>
    </row>
    <row r="255" spans="1:7" x14ac:dyDescent="0.25">
      <c r="A255" s="209"/>
      <c r="B255" s="209"/>
      <c r="C255" s="209"/>
      <c r="D255" s="209"/>
      <c r="E255" s="209"/>
      <c r="F255" s="209"/>
      <c r="G255" s="209"/>
    </row>
    <row r="256" spans="1:7" x14ac:dyDescent="0.25">
      <c r="A256" s="209"/>
      <c r="B256" s="209"/>
      <c r="C256" s="209"/>
      <c r="D256" s="209"/>
      <c r="E256" s="209"/>
      <c r="F256" s="209"/>
      <c r="G256" s="209"/>
    </row>
    <row r="257" spans="1:7" x14ac:dyDescent="0.25">
      <c r="A257" s="209"/>
      <c r="B257" s="209"/>
      <c r="C257" s="209"/>
      <c r="D257" s="209"/>
      <c r="E257" s="209"/>
      <c r="F257" s="209"/>
      <c r="G257" s="209"/>
    </row>
    <row r="258" spans="1:7" x14ac:dyDescent="0.25">
      <c r="A258" s="209"/>
      <c r="B258" s="209"/>
      <c r="C258" s="209"/>
      <c r="D258" s="209"/>
      <c r="E258" s="209"/>
      <c r="F258" s="209"/>
      <c r="G258" s="209"/>
    </row>
    <row r="259" spans="1:7" x14ac:dyDescent="0.25">
      <c r="A259" s="209"/>
      <c r="B259" s="209"/>
      <c r="C259" s="209"/>
      <c r="D259" s="209"/>
      <c r="E259" s="209"/>
      <c r="F259" s="209"/>
      <c r="G259" s="209"/>
    </row>
    <row r="260" spans="1:7" x14ac:dyDescent="0.25">
      <c r="A260" s="209"/>
      <c r="B260" s="209"/>
      <c r="C260" s="209"/>
      <c r="D260" s="209"/>
      <c r="E260" s="209"/>
      <c r="F260" s="209"/>
      <c r="G260" s="209"/>
    </row>
    <row r="261" spans="1:7" x14ac:dyDescent="0.25">
      <c r="A261" s="209"/>
      <c r="B261" s="209"/>
      <c r="C261" s="209"/>
      <c r="D261" s="209"/>
      <c r="E261" s="209"/>
      <c r="F261" s="209"/>
      <c r="G261" s="209"/>
    </row>
    <row r="262" spans="1:7" x14ac:dyDescent="0.25">
      <c r="A262" s="209"/>
      <c r="B262" s="209"/>
      <c r="C262" s="209"/>
      <c r="D262" s="209"/>
      <c r="E262" s="209"/>
      <c r="F262" s="209"/>
      <c r="G262" s="209"/>
    </row>
    <row r="263" spans="1:7" x14ac:dyDescent="0.25">
      <c r="A263" s="209"/>
      <c r="B263" s="209"/>
      <c r="C263" s="209"/>
      <c r="D263" s="209"/>
      <c r="E263" s="209"/>
      <c r="F263" s="209"/>
      <c r="G263" s="209"/>
    </row>
    <row r="264" spans="1:7" x14ac:dyDescent="0.25">
      <c r="A264" s="209"/>
      <c r="B264" s="209"/>
      <c r="C264" s="209"/>
      <c r="D264" s="209"/>
      <c r="E264" s="209"/>
      <c r="F264" s="209"/>
      <c r="G264" s="209"/>
    </row>
    <row r="265" spans="1:7" x14ac:dyDescent="0.25">
      <c r="A265" s="209"/>
      <c r="B265" s="209"/>
      <c r="C265" s="209"/>
      <c r="D265" s="209"/>
      <c r="E265" s="209"/>
      <c r="F265" s="209"/>
      <c r="G265" s="209"/>
    </row>
    <row r="266" spans="1:7" x14ac:dyDescent="0.25">
      <c r="A266" s="209"/>
      <c r="B266" s="209"/>
      <c r="C266" s="209"/>
      <c r="D266" s="209"/>
      <c r="E266" s="209"/>
      <c r="F266" s="209"/>
      <c r="G266" s="209"/>
    </row>
    <row r="267" spans="1:7" x14ac:dyDescent="0.25">
      <c r="A267" s="209"/>
      <c r="B267" s="209"/>
      <c r="C267" s="209"/>
      <c r="D267" s="209"/>
      <c r="E267" s="209"/>
      <c r="F267" s="209"/>
      <c r="G267" s="209"/>
    </row>
    <row r="268" spans="1:7" x14ac:dyDescent="0.25">
      <c r="A268" s="209"/>
      <c r="B268" s="209"/>
      <c r="C268" s="209"/>
      <c r="D268" s="209"/>
      <c r="E268" s="209"/>
      <c r="F268" s="209"/>
      <c r="G268" s="209"/>
    </row>
    <row r="269" spans="1:7" x14ac:dyDescent="0.25">
      <c r="A269" s="209"/>
      <c r="B269" s="209"/>
      <c r="C269" s="209"/>
      <c r="D269" s="209"/>
      <c r="E269" s="209"/>
      <c r="F269" s="209"/>
      <c r="G269" s="209"/>
    </row>
    <row r="270" spans="1:7" x14ac:dyDescent="0.25">
      <c r="A270" s="209"/>
      <c r="B270" s="209"/>
      <c r="C270" s="209"/>
      <c r="D270" s="209"/>
      <c r="E270" s="209"/>
      <c r="F270" s="209"/>
      <c r="G270" s="209"/>
    </row>
    <row r="271" spans="1:7" x14ac:dyDescent="0.25">
      <c r="A271" s="209"/>
      <c r="B271" s="209"/>
      <c r="C271" s="209"/>
      <c r="D271" s="209"/>
      <c r="E271" s="209"/>
      <c r="F271" s="209"/>
      <c r="G271" s="209"/>
    </row>
    <row r="272" spans="1:7" x14ac:dyDescent="0.25">
      <c r="A272" s="209"/>
      <c r="B272" s="209"/>
      <c r="C272" s="209"/>
      <c r="D272" s="209"/>
      <c r="E272" s="209"/>
      <c r="F272" s="209"/>
      <c r="G272" s="209"/>
    </row>
    <row r="273" spans="1:7" x14ac:dyDescent="0.25">
      <c r="A273" s="209"/>
      <c r="B273" s="209"/>
      <c r="C273" s="209"/>
      <c r="D273" s="209"/>
      <c r="E273" s="209"/>
      <c r="F273" s="209"/>
      <c r="G273" s="209"/>
    </row>
    <row r="274" spans="1:7" x14ac:dyDescent="0.25">
      <c r="A274" s="209"/>
      <c r="B274" s="209"/>
      <c r="C274" s="209"/>
      <c r="D274" s="209"/>
      <c r="E274" s="209"/>
      <c r="F274" s="209"/>
      <c r="G274" s="209"/>
    </row>
    <row r="275" spans="1:7" x14ac:dyDescent="0.25">
      <c r="A275" s="209"/>
      <c r="B275" s="209"/>
      <c r="C275" s="209"/>
      <c r="D275" s="209"/>
      <c r="E275" s="209"/>
      <c r="F275" s="209"/>
      <c r="G275" s="209"/>
    </row>
    <row r="276" spans="1:7" x14ac:dyDescent="0.25">
      <c r="A276" s="209"/>
      <c r="B276" s="209"/>
      <c r="C276" s="209"/>
      <c r="D276" s="209"/>
      <c r="E276" s="209"/>
      <c r="F276" s="209"/>
      <c r="G276" s="209"/>
    </row>
    <row r="277" spans="1:7" x14ac:dyDescent="0.25">
      <c r="A277" s="209"/>
      <c r="B277" s="209"/>
      <c r="C277" s="209"/>
      <c r="D277" s="209"/>
      <c r="E277" s="209"/>
      <c r="F277" s="209"/>
      <c r="G277" s="209"/>
    </row>
    <row r="278" spans="1:7" x14ac:dyDescent="0.25">
      <c r="A278" s="209"/>
      <c r="B278" s="209"/>
      <c r="C278" s="209"/>
      <c r="D278" s="209"/>
      <c r="E278" s="209"/>
      <c r="F278" s="209"/>
      <c r="G278" s="209"/>
    </row>
    <row r="279" spans="1:7" x14ac:dyDescent="0.25">
      <c r="A279" s="209"/>
      <c r="B279" s="209"/>
      <c r="C279" s="209"/>
      <c r="D279" s="209"/>
      <c r="E279" s="209"/>
      <c r="F279" s="209"/>
      <c r="G279" s="209"/>
    </row>
    <row r="280" spans="1:7" x14ac:dyDescent="0.25">
      <c r="A280" s="209"/>
      <c r="B280" s="209"/>
      <c r="C280" s="209"/>
      <c r="D280" s="209"/>
      <c r="E280" s="209"/>
      <c r="F280" s="209"/>
      <c r="G280" s="209"/>
    </row>
    <row r="281" spans="1:7" x14ac:dyDescent="0.25">
      <c r="A281" s="209"/>
      <c r="B281" s="209"/>
      <c r="C281" s="209"/>
      <c r="D281" s="209"/>
      <c r="E281" s="209"/>
      <c r="F281" s="209"/>
      <c r="G281" s="209"/>
    </row>
    <row r="282" spans="1:7" x14ac:dyDescent="0.25">
      <c r="A282" s="209"/>
      <c r="B282" s="209"/>
      <c r="C282" s="209"/>
      <c r="D282" s="209"/>
      <c r="E282" s="209"/>
      <c r="F282" s="209"/>
      <c r="G282" s="209"/>
    </row>
    <row r="283" spans="1:7" x14ac:dyDescent="0.25">
      <c r="A283" s="209"/>
      <c r="B283" s="209"/>
      <c r="C283" s="209"/>
      <c r="D283" s="209"/>
      <c r="E283" s="209"/>
      <c r="F283" s="209"/>
      <c r="G283" s="209"/>
    </row>
    <row r="284" spans="1:7" x14ac:dyDescent="0.25">
      <c r="A284" s="209"/>
      <c r="B284" s="209"/>
      <c r="C284" s="209"/>
      <c r="D284" s="209"/>
      <c r="E284" s="209"/>
      <c r="F284" s="209"/>
      <c r="G284" s="209"/>
    </row>
    <row r="285" spans="1:7" x14ac:dyDescent="0.25">
      <c r="A285" s="209"/>
      <c r="B285" s="209"/>
      <c r="C285" s="209"/>
      <c r="D285" s="209"/>
      <c r="E285" s="209"/>
      <c r="F285" s="209"/>
      <c r="G285" s="209"/>
    </row>
    <row r="286" spans="1:7" x14ac:dyDescent="0.25">
      <c r="A286" s="209"/>
      <c r="B286" s="209"/>
      <c r="C286" s="209"/>
      <c r="D286" s="209"/>
      <c r="E286" s="209"/>
      <c r="F286" s="209"/>
      <c r="G286" s="209"/>
    </row>
    <row r="287" spans="1:7" x14ac:dyDescent="0.25">
      <c r="A287" s="209"/>
      <c r="B287" s="209"/>
      <c r="C287" s="209"/>
      <c r="D287" s="209"/>
      <c r="E287" s="209"/>
      <c r="F287" s="209"/>
      <c r="G287" s="209"/>
    </row>
    <row r="288" spans="1:7" x14ac:dyDescent="0.25">
      <c r="A288" s="209"/>
      <c r="B288" s="209"/>
      <c r="C288" s="209"/>
      <c r="D288" s="209"/>
      <c r="E288" s="209"/>
      <c r="F288" s="209"/>
      <c r="G288" s="209"/>
    </row>
    <row r="289" spans="1:7" x14ac:dyDescent="0.25">
      <c r="A289" s="209"/>
      <c r="B289" s="209"/>
      <c r="C289" s="209"/>
      <c r="D289" s="209"/>
      <c r="E289" s="209"/>
      <c r="F289" s="209"/>
      <c r="G289" s="209"/>
    </row>
    <row r="290" spans="1:7" x14ac:dyDescent="0.25">
      <c r="A290" s="209"/>
      <c r="B290" s="209"/>
      <c r="C290" s="209"/>
      <c r="D290" s="209"/>
      <c r="E290" s="209"/>
      <c r="F290" s="209"/>
      <c r="G290" s="209"/>
    </row>
    <row r="291" spans="1:7" x14ac:dyDescent="0.25">
      <c r="A291" s="209"/>
      <c r="B291" s="209"/>
      <c r="C291" s="209"/>
      <c r="D291" s="209"/>
      <c r="E291" s="209"/>
      <c r="F291" s="209"/>
      <c r="G291" s="209"/>
    </row>
    <row r="292" spans="1:7" x14ac:dyDescent="0.25">
      <c r="A292" s="209"/>
      <c r="B292" s="209"/>
      <c r="C292" s="209"/>
      <c r="D292" s="209"/>
      <c r="E292" s="209"/>
      <c r="F292" s="209"/>
      <c r="G292" s="209"/>
    </row>
    <row r="293" spans="1:7" x14ac:dyDescent="0.25">
      <c r="A293" s="209"/>
      <c r="B293" s="209"/>
      <c r="C293" s="209"/>
      <c r="D293" s="209"/>
      <c r="E293" s="209"/>
      <c r="F293" s="209"/>
      <c r="G293" s="209"/>
    </row>
    <row r="294" spans="1:7" x14ac:dyDescent="0.25">
      <c r="A294" s="209"/>
      <c r="B294" s="209"/>
      <c r="C294" s="209"/>
      <c r="D294" s="209"/>
      <c r="E294" s="209"/>
      <c r="F294" s="209"/>
      <c r="G294" s="209"/>
    </row>
    <row r="295" spans="1:7" x14ac:dyDescent="0.25">
      <c r="A295" s="209"/>
      <c r="B295" s="209"/>
      <c r="C295" s="209"/>
      <c r="D295" s="209"/>
      <c r="E295" s="209"/>
      <c r="F295" s="209"/>
      <c r="G295" s="209"/>
    </row>
    <row r="296" spans="1:7" x14ac:dyDescent="0.25">
      <c r="A296" s="209"/>
      <c r="B296" s="209"/>
      <c r="C296" s="209"/>
      <c r="D296" s="209"/>
      <c r="E296" s="209"/>
      <c r="F296" s="209"/>
      <c r="G296" s="209"/>
    </row>
    <row r="297" spans="1:7" x14ac:dyDescent="0.25">
      <c r="A297" s="209"/>
      <c r="B297" s="209"/>
      <c r="C297" s="209"/>
      <c r="D297" s="209"/>
      <c r="E297" s="209"/>
      <c r="F297" s="209"/>
      <c r="G297" s="209"/>
    </row>
    <row r="298" spans="1:7" x14ac:dyDescent="0.25">
      <c r="A298" s="209"/>
      <c r="B298" s="209"/>
      <c r="C298" s="209"/>
      <c r="D298" s="209"/>
      <c r="E298" s="209"/>
      <c r="F298" s="209"/>
      <c r="G298" s="209"/>
    </row>
    <row r="299" spans="1:7" x14ac:dyDescent="0.25">
      <c r="A299" s="209"/>
      <c r="B299" s="209"/>
      <c r="C299" s="209"/>
      <c r="D299" s="209"/>
      <c r="E299" s="209"/>
      <c r="F299" s="209"/>
      <c r="G299" s="209"/>
    </row>
    <row r="300" spans="1:7" x14ac:dyDescent="0.25">
      <c r="A300" s="209"/>
      <c r="B300" s="209"/>
      <c r="C300" s="209"/>
      <c r="D300" s="209"/>
      <c r="E300" s="209"/>
      <c r="F300" s="209"/>
      <c r="G300" s="209"/>
    </row>
    <row r="301" spans="1:7" x14ac:dyDescent="0.25">
      <c r="A301" s="209"/>
      <c r="B301" s="209"/>
      <c r="C301" s="209"/>
      <c r="D301" s="209"/>
      <c r="E301" s="209"/>
      <c r="F301" s="209"/>
      <c r="G301" s="209"/>
    </row>
    <row r="302" spans="1:7" x14ac:dyDescent="0.25">
      <c r="A302" s="209"/>
      <c r="B302" s="209"/>
      <c r="C302" s="209"/>
      <c r="D302" s="209"/>
      <c r="E302" s="209"/>
      <c r="F302" s="209"/>
      <c r="G302" s="209"/>
    </row>
    <row r="303" spans="1:7" x14ac:dyDescent="0.25">
      <c r="A303" s="209"/>
      <c r="B303" s="209"/>
      <c r="C303" s="209"/>
      <c r="D303" s="209"/>
      <c r="E303" s="209"/>
      <c r="F303" s="209"/>
      <c r="G303" s="209"/>
    </row>
    <row r="304" spans="1:7" x14ac:dyDescent="0.25">
      <c r="A304" s="209"/>
      <c r="B304" s="209"/>
      <c r="C304" s="209"/>
      <c r="D304" s="209"/>
      <c r="E304" s="209"/>
      <c r="F304" s="209"/>
      <c r="G304" s="209"/>
    </row>
    <row r="305" spans="1:7" x14ac:dyDescent="0.25">
      <c r="A305" s="209"/>
      <c r="B305" s="209"/>
      <c r="C305" s="209"/>
      <c r="D305" s="209"/>
      <c r="E305" s="209"/>
      <c r="F305" s="209"/>
      <c r="G305" s="209"/>
    </row>
    <row r="306" spans="1:7" x14ac:dyDescent="0.25">
      <c r="A306" s="209"/>
      <c r="B306" s="209"/>
      <c r="C306" s="209"/>
      <c r="D306" s="209"/>
      <c r="E306" s="209"/>
      <c r="F306" s="209"/>
      <c r="G306" s="209"/>
    </row>
    <row r="307" spans="1:7" x14ac:dyDescent="0.25">
      <c r="A307" s="209"/>
      <c r="B307" s="209"/>
      <c r="C307" s="209"/>
      <c r="D307" s="209"/>
      <c r="E307" s="209"/>
      <c r="F307" s="209"/>
      <c r="G307" s="209"/>
    </row>
    <row r="308" spans="1:7" x14ac:dyDescent="0.25">
      <c r="A308" s="209"/>
      <c r="B308" s="209"/>
      <c r="C308" s="209"/>
      <c r="D308" s="209"/>
      <c r="E308" s="209"/>
      <c r="F308" s="209"/>
      <c r="G308" s="209"/>
    </row>
    <row r="309" spans="1:7" x14ac:dyDescent="0.25">
      <c r="A309" s="209"/>
      <c r="B309" s="209"/>
      <c r="C309" s="209"/>
      <c r="D309" s="209"/>
      <c r="E309" s="209"/>
      <c r="F309" s="209"/>
      <c r="G309" s="209"/>
    </row>
    <row r="310" spans="1:7" x14ac:dyDescent="0.25">
      <c r="A310" s="209"/>
      <c r="B310" s="209"/>
      <c r="C310" s="209"/>
      <c r="D310" s="209"/>
      <c r="E310" s="209"/>
      <c r="F310" s="209"/>
      <c r="G310" s="209"/>
    </row>
    <row r="311" spans="1:7" x14ac:dyDescent="0.25">
      <c r="A311" s="209"/>
      <c r="B311" s="209"/>
      <c r="C311" s="209"/>
      <c r="D311" s="209"/>
      <c r="E311" s="209"/>
      <c r="F311" s="209"/>
      <c r="G311" s="209"/>
    </row>
    <row r="312" spans="1:7" x14ac:dyDescent="0.25">
      <c r="A312" s="209"/>
      <c r="B312" s="209"/>
      <c r="C312" s="209"/>
      <c r="D312" s="209"/>
      <c r="E312" s="209"/>
      <c r="F312" s="209"/>
      <c r="G312" s="209"/>
    </row>
    <row r="313" spans="1:7" x14ac:dyDescent="0.25">
      <c r="A313" s="209"/>
      <c r="B313" s="209"/>
      <c r="C313" s="209"/>
      <c r="D313" s="209"/>
      <c r="E313" s="209"/>
      <c r="F313" s="209"/>
      <c r="G313" s="209"/>
    </row>
    <row r="314" spans="1:7" x14ac:dyDescent="0.25">
      <c r="A314" s="209"/>
      <c r="B314" s="209"/>
      <c r="C314" s="209"/>
      <c r="D314" s="209"/>
      <c r="E314" s="209"/>
      <c r="F314" s="209"/>
      <c r="G314" s="209"/>
    </row>
    <row r="315" spans="1:7" x14ac:dyDescent="0.25">
      <c r="A315" s="209"/>
      <c r="B315" s="209"/>
      <c r="C315" s="209"/>
      <c r="D315" s="209"/>
      <c r="E315" s="209"/>
      <c r="F315" s="209"/>
      <c r="G315" s="209"/>
    </row>
    <row r="316" spans="1:7" x14ac:dyDescent="0.25">
      <c r="A316" s="209"/>
      <c r="B316" s="209"/>
      <c r="C316" s="209"/>
      <c r="D316" s="209"/>
      <c r="E316" s="209"/>
      <c r="F316" s="209"/>
      <c r="G316" s="209"/>
    </row>
    <row r="317" spans="1:7" x14ac:dyDescent="0.25">
      <c r="A317" s="209"/>
      <c r="B317" s="209"/>
      <c r="C317" s="209"/>
      <c r="D317" s="209"/>
      <c r="E317" s="209"/>
      <c r="F317" s="209"/>
      <c r="G317" s="209"/>
    </row>
    <row r="318" spans="1:7" x14ac:dyDescent="0.25">
      <c r="A318" s="209"/>
      <c r="B318" s="209"/>
      <c r="C318" s="209"/>
      <c r="D318" s="209"/>
      <c r="E318" s="209"/>
      <c r="F318" s="209"/>
      <c r="G318" s="209"/>
    </row>
    <row r="319" spans="1:7" x14ac:dyDescent="0.25">
      <c r="A319" s="209"/>
      <c r="B319" s="209"/>
      <c r="C319" s="209"/>
      <c r="D319" s="209"/>
      <c r="E319" s="209"/>
      <c r="F319" s="209"/>
      <c r="G319" s="209"/>
    </row>
    <row r="320" spans="1:7" x14ac:dyDescent="0.25">
      <c r="A320" s="209"/>
      <c r="B320" s="209"/>
      <c r="C320" s="209"/>
      <c r="D320" s="209"/>
      <c r="E320" s="209"/>
      <c r="F320" s="209"/>
      <c r="G320" s="209"/>
    </row>
    <row r="321" spans="1:7" x14ac:dyDescent="0.25">
      <c r="A321" s="209"/>
      <c r="B321" s="209"/>
      <c r="C321" s="209"/>
      <c r="D321" s="209"/>
      <c r="E321" s="209"/>
      <c r="F321" s="209"/>
      <c r="G321" s="209"/>
    </row>
    <row r="322" spans="1:7" x14ac:dyDescent="0.25">
      <c r="A322" s="209"/>
      <c r="B322" s="209"/>
      <c r="C322" s="209"/>
      <c r="D322" s="209"/>
      <c r="E322" s="209"/>
      <c r="F322" s="209"/>
      <c r="G322" s="209"/>
    </row>
    <row r="323" spans="1:7" x14ac:dyDescent="0.25">
      <c r="A323" s="209"/>
      <c r="B323" s="209"/>
      <c r="C323" s="209"/>
      <c r="D323" s="209"/>
      <c r="E323" s="209"/>
      <c r="F323" s="209"/>
      <c r="G323" s="209"/>
    </row>
    <row r="324" spans="1:7" x14ac:dyDescent="0.25">
      <c r="A324" s="209"/>
      <c r="B324" s="209"/>
      <c r="C324" s="209"/>
      <c r="D324" s="209"/>
      <c r="E324" s="209"/>
      <c r="F324" s="209"/>
      <c r="G324" s="209"/>
    </row>
    <row r="325" spans="1:7" x14ac:dyDescent="0.25">
      <c r="A325" s="209"/>
      <c r="B325" s="209"/>
      <c r="C325" s="209"/>
      <c r="D325" s="209"/>
      <c r="E325" s="209"/>
      <c r="F325" s="209"/>
      <c r="G325" s="209"/>
    </row>
    <row r="326" spans="1:7" x14ac:dyDescent="0.25">
      <c r="A326" s="209"/>
      <c r="B326" s="209"/>
      <c r="C326" s="209"/>
      <c r="D326" s="209"/>
      <c r="E326" s="209"/>
      <c r="F326" s="209"/>
      <c r="G326" s="209"/>
    </row>
    <row r="327" spans="1:7" x14ac:dyDescent="0.25">
      <c r="A327" s="209"/>
      <c r="B327" s="209"/>
      <c r="C327" s="209"/>
      <c r="D327" s="209"/>
      <c r="E327" s="209"/>
      <c r="F327" s="209"/>
      <c r="G327" s="209"/>
    </row>
    <row r="328" spans="1:7" x14ac:dyDescent="0.25">
      <c r="A328" s="209"/>
      <c r="B328" s="209"/>
      <c r="C328" s="209"/>
      <c r="D328" s="209"/>
      <c r="E328" s="209"/>
      <c r="F328" s="209"/>
      <c r="G328" s="209"/>
    </row>
    <row r="329" spans="1:7" x14ac:dyDescent="0.25">
      <c r="A329" s="209"/>
      <c r="B329" s="209"/>
      <c r="C329" s="209"/>
      <c r="D329" s="209"/>
      <c r="E329" s="209"/>
      <c r="F329" s="209"/>
      <c r="G329" s="209"/>
    </row>
    <row r="330" spans="1:7" x14ac:dyDescent="0.25">
      <c r="A330" s="209"/>
      <c r="B330" s="209"/>
      <c r="C330" s="209"/>
      <c r="D330" s="209"/>
      <c r="E330" s="209"/>
      <c r="F330" s="209"/>
      <c r="G330" s="209"/>
    </row>
    <row r="331" spans="1:7" x14ac:dyDescent="0.25">
      <c r="A331" s="209"/>
      <c r="B331" s="209"/>
      <c r="C331" s="209"/>
      <c r="D331" s="209"/>
      <c r="E331" s="209"/>
      <c r="F331" s="209"/>
      <c r="G331" s="209"/>
    </row>
    <row r="332" spans="1:7" x14ac:dyDescent="0.25">
      <c r="A332" s="209"/>
      <c r="B332" s="209"/>
      <c r="C332" s="209"/>
      <c r="D332" s="209"/>
      <c r="E332" s="209"/>
      <c r="F332" s="209"/>
      <c r="G332" s="209"/>
    </row>
  </sheetData>
  <sheetProtection password="CF7A" sheet="1" objects="1" scenarios="1" sort="0" autoFilter="0" pivotTables="0"/>
  <mergeCells count="75">
    <mergeCell ref="A151:G151"/>
    <mergeCell ref="A162:G162"/>
    <mergeCell ref="D152:E161"/>
    <mergeCell ref="F152:G161"/>
    <mergeCell ref="A152:A161"/>
    <mergeCell ref="A141:G141"/>
    <mergeCell ref="A142:A150"/>
    <mergeCell ref="D142:E150"/>
    <mergeCell ref="F142:G150"/>
    <mergeCell ref="A135:G135"/>
    <mergeCell ref="A136:G136"/>
    <mergeCell ref="A137:A140"/>
    <mergeCell ref="D137:E140"/>
    <mergeCell ref="F137:G140"/>
    <mergeCell ref="B7:G7"/>
    <mergeCell ref="A9:B10"/>
    <mergeCell ref="A15:G15"/>
    <mergeCell ref="A25:G25"/>
    <mergeCell ref="A12:A14"/>
    <mergeCell ref="B12:B14"/>
    <mergeCell ref="C12:C14"/>
    <mergeCell ref="D12:E14"/>
    <mergeCell ref="F12:G14"/>
    <mergeCell ref="A16:G16"/>
    <mergeCell ref="A79:A87"/>
    <mergeCell ref="A88:G88"/>
    <mergeCell ref="A89:A97"/>
    <mergeCell ref="A68:G68"/>
    <mergeCell ref="A69:A77"/>
    <mergeCell ref="D69:E77"/>
    <mergeCell ref="F69:G77"/>
    <mergeCell ref="F79:G87"/>
    <mergeCell ref="D79:E87"/>
    <mergeCell ref="D89:E97"/>
    <mergeCell ref="F89:G97"/>
    <mergeCell ref="F44:G51"/>
    <mergeCell ref="D44:E51"/>
    <mergeCell ref="D53:E59"/>
    <mergeCell ref="A78:G78"/>
    <mergeCell ref="A44:A51"/>
    <mergeCell ref="A52:G52"/>
    <mergeCell ref="A60:G60"/>
    <mergeCell ref="A61:A67"/>
    <mergeCell ref="F53:G59"/>
    <mergeCell ref="D61:E67"/>
    <mergeCell ref="F61:G67"/>
    <mergeCell ref="A53:A59"/>
    <mergeCell ref="A43:G43"/>
    <mergeCell ref="A35:A42"/>
    <mergeCell ref="A17:A24"/>
    <mergeCell ref="D26:E33"/>
    <mergeCell ref="F26:G33"/>
    <mergeCell ref="D17:E24"/>
    <mergeCell ref="D35:E42"/>
    <mergeCell ref="F35:G42"/>
    <mergeCell ref="F17:G24"/>
    <mergeCell ref="A34:G34"/>
    <mergeCell ref="A26:A33"/>
    <mergeCell ref="A98:G98"/>
    <mergeCell ref="A99:G99"/>
    <mergeCell ref="A100:A106"/>
    <mergeCell ref="D100:E106"/>
    <mergeCell ref="F100:G106"/>
    <mergeCell ref="A107:G107"/>
    <mergeCell ref="A108:A114"/>
    <mergeCell ref="D108:E114"/>
    <mergeCell ref="F108:G114"/>
    <mergeCell ref="A115:G115"/>
    <mergeCell ref="F116:G126"/>
    <mergeCell ref="A127:G127"/>
    <mergeCell ref="A128:A134"/>
    <mergeCell ref="D128:E134"/>
    <mergeCell ref="F128:G134"/>
    <mergeCell ref="A116:A126"/>
    <mergeCell ref="D116:E126"/>
  </mergeCells>
  <hyperlinks>
    <hyperlink ref="H2" location="Содержание!A1" display="следующая страница"/>
    <hyperlink ref="F5" r:id="rId1"/>
    <hyperlink ref="G5" r:id="rId2"/>
    <hyperlink ref="C6" r:id="rId3"/>
  </hyperlinks>
  <pageMargins left="0.7" right="0.7" top="0.75" bottom="0.75" header="0.3" footer="0.3"/>
  <pageSetup paperSize="9" scale="51" fitToHeight="0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Содержание</vt:lpstr>
      <vt:lpstr>Двухс.гофрир.трубы из ПЭ</vt:lpstr>
      <vt:lpstr>Двухс.гофрир. трубы из ПЭ_рыжие</vt:lpstr>
      <vt:lpstr>Двухс.гофрир. трубы из ПП</vt:lpstr>
      <vt:lpstr>Труба FD SVT</vt:lpstr>
      <vt:lpstr>Фитинги для труб из ПЭ_ПП</vt:lpstr>
      <vt:lpstr>Многосл.армирован. трубы FD ARM</vt:lpstr>
      <vt:lpstr>Дренажные трубы FD</vt:lpstr>
      <vt:lpstr>NEW! Колодцы FD SVT</vt:lpstr>
      <vt:lpstr>Колодцы FD</vt:lpstr>
      <vt:lpstr>Листы ПНД_сварочный пруток FD</vt:lpstr>
      <vt:lpstr>Люки и крышки FD</vt:lpstr>
      <vt:lpstr>Оборудование для монтажа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2021-08-04T07:51:34Z</dcterms:modified>
</cp:coreProperties>
</file>